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可行性研究代理费" sheetId="1" r:id="rId1"/>
    <sheet name="城市最低生活保障资金" sheetId="2" r:id="rId2"/>
    <sheet name="福利中心公建民营运营补贴" sheetId="3" r:id="rId3"/>
    <sheet name="两项改革后半篇专项经费" sheetId="4" r:id="rId4"/>
    <sheet name="城市低保价格临时补贴" sheetId="5" r:id="rId5"/>
    <sheet name="困难残疾人生活补助" sheetId="6" r:id="rId6"/>
    <sheet name="建档立卡居家和集中救助帮扶资金" sheetId="7" r:id="rId7"/>
    <sheet name="公墓管理专项经费" sheetId="8" r:id="rId8"/>
    <sheet name="事实无人抚养儿童生活补助" sheetId="9" r:id="rId9"/>
    <sheet name="新冠疫情社区排查防控社工人员经费" sheetId="10" r:id="rId10"/>
    <sheet name="重度残疾人护理补贴" sheetId="11" r:id="rId11"/>
    <sheet name="流浪乞讨人员救助" sheetId="12" r:id="rId12"/>
    <sheet name="农村低保价格临时补贴" sheetId="13" r:id="rId13"/>
    <sheet name="第二次地名普查" sheetId="14" r:id="rId14"/>
    <sheet name="农村最低生活保障资金" sheetId="15" r:id="rId15"/>
    <sheet name="精简退职人员救助" sheetId="16" r:id="rId16"/>
    <sheet name="城市特困人员供养及护理费" sheetId="17" r:id="rId17"/>
    <sheet name="绿色惠民殡葬补贴" sheetId="18" r:id="rId18"/>
    <sheet name="孤儿春节慰问金" sheetId="19" r:id="rId19"/>
    <sheet name="脱贫攻坚工作专项经费（驻村工作队员）" sheetId="20" r:id="rId20"/>
    <sheet name="婚姻登记业务经费" sheetId="21" r:id="rId21"/>
    <sheet name="临时救助金" sheetId="22" r:id="rId22"/>
    <sheet name="居家养老服务体系" sheetId="23" r:id="rId23"/>
    <sheet name="农村特困人员供养及护理费" sheetId="24" r:id="rId24"/>
    <sheet name="孤儿生活保障金" sheetId="25" r:id="rId25"/>
    <sheet name="福利中心救助站运行经费" sheetId="26" r:id="rId26"/>
  </sheets>
  <definedNames>
    <definedName name="_xlnm.Print_Area" localSheetId="0">可行性研究代理费!$A$1:$I$23</definedName>
    <definedName name="_xlnm.Print_Area" localSheetId="1">城市最低生活保障资金!$A$1:$I$23</definedName>
    <definedName name="_xlnm.Print_Area" localSheetId="2">福利中心公建民营运营补贴!$A$1:$I$23</definedName>
    <definedName name="_xlnm.Print_Area" localSheetId="3">两项改革后半篇专项经费!$A$1:$I$23</definedName>
    <definedName name="_xlnm.Print_Area" localSheetId="4">城市低保价格临时补贴!$A$1:$I$23</definedName>
    <definedName name="_xlnm.Print_Area" localSheetId="5">困难残疾人生活补助!$A$1:$I$23</definedName>
    <definedName name="_xlnm.Print_Area" localSheetId="6">建档立卡居家和集中救助帮扶资金!$A$1:$I$23</definedName>
    <definedName name="_xlnm.Print_Area" localSheetId="7">公墓管理专项经费!$A$1:$I$23</definedName>
    <definedName name="_xlnm.Print_Area" localSheetId="8">事实无人抚养儿童生活补助!$A$1:$I$23</definedName>
    <definedName name="_xlnm.Print_Area" localSheetId="9">新冠疫情社区排查防控社工人员经费!$A$1:$I$23</definedName>
    <definedName name="_xlnm.Print_Area" localSheetId="10">重度残疾人护理补贴!$A$1:$I$23</definedName>
    <definedName name="_xlnm.Print_Area" localSheetId="11">流浪乞讨人员救助!$A$1:$I$23</definedName>
    <definedName name="_xlnm.Print_Area" localSheetId="12">农村低保价格临时补贴!$A$1:$I$23</definedName>
    <definedName name="_xlnm.Print_Area" localSheetId="13">第二次地名普查!$A$1:$I$23</definedName>
    <definedName name="_xlnm.Print_Area" localSheetId="14">农村最低生活保障资金!$A$1:$I$23</definedName>
    <definedName name="_xlnm.Print_Area" localSheetId="15">精简退职人员救助!$A$1:$I$23</definedName>
    <definedName name="_xlnm.Print_Area" localSheetId="16">城市特困人员供养及护理费!$A$1:$I$23</definedName>
    <definedName name="_xlnm.Print_Area" localSheetId="17">绿色惠民殡葬补贴!$A$1:$I$23</definedName>
    <definedName name="_xlnm.Print_Area" localSheetId="18">孤儿春节慰问金!$A$1:$I$23</definedName>
    <definedName name="_xlnm.Print_Area" localSheetId="19">'脱贫攻坚工作专项经费（驻村工作队员）'!$A$1:$I$23</definedName>
    <definedName name="_xlnm.Print_Area" localSheetId="20">婚姻登记业务经费!$A$1:$I$23</definedName>
    <definedName name="_xlnm.Print_Area" localSheetId="21">临时救助金!$A$1:$I$23</definedName>
    <definedName name="_xlnm.Print_Area" localSheetId="22">居家养老服务体系!$A$1:$I$23</definedName>
    <definedName name="_xlnm.Print_Area" localSheetId="23">农村特困人员供养及护理费!$A$1:$I$23</definedName>
    <definedName name="_xlnm.Print_Area" localSheetId="24">孤儿生活保障金!$A$1:$I$23</definedName>
    <definedName name="_xlnm.Print_Area" localSheetId="25">福利中心救助站运行经费!$A$1:$I$23</definedName>
  </definedNames>
  <calcPr calcId="144525"/>
</workbook>
</file>

<file path=xl/sharedStrings.xml><?xml version="1.0" encoding="utf-8"?>
<sst xmlns="http://schemas.openxmlformats.org/spreadsheetml/2006/main" count="1802" uniqueCount="318">
  <si>
    <t>附件3</t>
  </si>
  <si>
    <t>区级项目支出绩效自评表</t>
  </si>
  <si>
    <t>项目名称：</t>
  </si>
  <si>
    <t>可行性研究代理费</t>
  </si>
  <si>
    <t>年度：</t>
  </si>
  <si>
    <t>2023年</t>
  </si>
  <si>
    <t>主管部门：</t>
  </si>
  <si>
    <t>区民政局</t>
  </si>
  <si>
    <t>实施单位：</t>
  </si>
  <si>
    <t>项目资金（万元）</t>
  </si>
  <si>
    <t>全年预算数</t>
  </si>
  <si>
    <t>全年执行数</t>
  </si>
  <si>
    <t>预算执行率</t>
  </si>
  <si>
    <t>年度资金总额</t>
  </si>
  <si>
    <t>其中：财政拨款</t>
  </si>
  <si>
    <t>其他资金</t>
  </si>
  <si>
    <t>年度总体目标</t>
  </si>
  <si>
    <t>预期目标</t>
  </si>
  <si>
    <t>实际完成情况</t>
  </si>
  <si>
    <t>养护院可行性研究报告咨询服务、殡仪服务中心可行性研究咨询服务</t>
  </si>
  <si>
    <t>养护院可行性研究报告咨询服务和殡仪服务中心可行性研究咨询服务顺利完成</t>
  </si>
  <si>
    <t>一级指标</t>
  </si>
  <si>
    <t>二级指标</t>
  </si>
  <si>
    <t>三级指标</t>
  </si>
  <si>
    <t>年度指标值</t>
  </si>
  <si>
    <t>实际完成值</t>
  </si>
  <si>
    <t>分值/权重
（百分制）</t>
  </si>
  <si>
    <t>得分</t>
  </si>
  <si>
    <t>扣分原因分析</t>
  </si>
  <si>
    <t>得    分</t>
  </si>
  <si>
    <t>预算执行率（10分）</t>
  </si>
  <si>
    <t>产出指标</t>
  </si>
  <si>
    <t>数量指标</t>
  </si>
  <si>
    <t>可行性研究服务项目</t>
  </si>
  <si>
    <t>2个</t>
  </si>
  <si>
    <t>质量指标</t>
  </si>
  <si>
    <t>经费使用合规率</t>
  </si>
  <si>
    <t>时效指标</t>
  </si>
  <si>
    <t>经费下达时间达标率</t>
  </si>
  <si>
    <t>成本指标</t>
  </si>
  <si>
    <t>可行性研究代理费总成本</t>
  </si>
  <si>
    <t>6.36万元</t>
  </si>
  <si>
    <t>效益指标</t>
  </si>
  <si>
    <t>经济效益指标</t>
  </si>
  <si>
    <t>社会效益指标</t>
  </si>
  <si>
    <t>可行性研究服务</t>
  </si>
  <si>
    <t>效果明显</t>
  </si>
  <si>
    <t>效果显著</t>
  </si>
  <si>
    <t>生态效益指标</t>
  </si>
  <si>
    <t>可持续影响指标</t>
  </si>
  <si>
    <t>可行性研究服务影响力</t>
  </si>
  <si>
    <t>满意度指标</t>
  </si>
  <si>
    <t>服务对象满意度</t>
  </si>
  <si>
    <t>≧95%</t>
  </si>
  <si>
    <t>说明：1.预算执行率得分=全年执行数/全年预算数*10分；
      2.“产出指标、效益指标、满意度指标”一共90分，对应的是一体化系统中单位编制的项目绩效目标。</t>
  </si>
  <si>
    <t>城市最低生活保障资金</t>
  </si>
  <si>
    <t>对城市最低生活保障对象提供最低生活保障金</t>
  </si>
  <si>
    <t>按照城市最低生活保障标准，为符合城市最低生活保障的服务对象，提供最低生活保障金</t>
  </si>
  <si>
    <t>城市最低生活保障</t>
  </si>
  <si>
    <t>1573人次</t>
  </si>
  <si>
    <t>城市最低生活保障标准</t>
  </si>
  <si>
    <t>740元/人/月</t>
  </si>
  <si>
    <t>城市最低生活保障资金总成本</t>
  </si>
  <si>
    <t>2万元</t>
  </si>
  <si>
    <t>提高困难群众生活水平</t>
  </si>
  <si>
    <t>提高困难群众生活水平影响力</t>
  </si>
  <si>
    <t>≧85%</t>
  </si>
  <si>
    <t>福利中心公建民营运营补贴</t>
  </si>
  <si>
    <t>统筹推进、督促指导、监督管理福利中心养老服务工作，促进养老服务业发展</t>
  </si>
  <si>
    <t>福利中心养老服务工作有序推进</t>
  </si>
  <si>
    <t>财政资金紧张，未拨付</t>
  </si>
  <si>
    <t>福利中心公建民营</t>
  </si>
  <si>
    <t>1个</t>
  </si>
  <si>
    <t>福利中心公建民营运营补贴总成本</t>
  </si>
  <si>
    <t>41.1万元</t>
  </si>
  <si>
    <t>13.9万元</t>
  </si>
  <si>
    <t>养老机构服务质量</t>
  </si>
  <si>
    <t>持续提升养老机构服务质量</t>
  </si>
  <si>
    <t>在院老人满意度</t>
  </si>
  <si>
    <t>两项改革后半篇专项经费</t>
  </si>
  <si>
    <t>两项改革后半篇专项工作，推进基层治理体系和治理能力现代化</t>
  </si>
  <si>
    <t>两项改革后半篇专项工作的顺利推进，更好的有序推进基层治理体系和治理能力现代化</t>
  </si>
  <si>
    <t>两项改革后半篇专项经费金额</t>
  </si>
  <si>
    <t>两项改革后半篇专项经费贴总成本</t>
  </si>
  <si>
    <t>推进基层治理体系和治理能力现代化</t>
  </si>
  <si>
    <t>持续推进基层治理体系和治理能力现代化</t>
  </si>
  <si>
    <t>群众满意度</t>
  </si>
  <si>
    <t>≧90%</t>
  </si>
  <si>
    <t>城市低保价格临时补贴</t>
  </si>
  <si>
    <t>对符合条件的城市最低生活保障价格临时补贴对象提供最低生活保障金价格临时补贴</t>
  </si>
  <si>
    <t>按照城市最低生活保障价格临时补贴标准，为符合城市最低生活保障价格临时补贴的服务对象，提供最低生活保障金价格临时补贴</t>
  </si>
  <si>
    <t>根据发改文件通知发放</t>
  </si>
  <si>
    <t>城市低保价格临时补贴户数</t>
  </si>
  <si>
    <t>157人</t>
  </si>
  <si>
    <t>城市低保价格临时补贴标准</t>
  </si>
  <si>
    <t>17元/人</t>
  </si>
  <si>
    <t>城市低保价格临时补贴总成本</t>
  </si>
  <si>
    <t>20万元</t>
  </si>
  <si>
    <t>0.27万元</t>
  </si>
  <si>
    <t>困难残疾人生活补助</t>
  </si>
  <si>
    <t>为符合条件享受低保的残疾人发放生活补贴</t>
  </si>
  <si>
    <t>使用上级资金</t>
  </si>
  <si>
    <t>7812人次</t>
  </si>
  <si>
    <t>困难残疾人生活补助标准</t>
  </si>
  <si>
    <t>100元/人/月</t>
  </si>
  <si>
    <t>困难残疾人生活补助总成本</t>
  </si>
  <si>
    <t>43.47万元</t>
  </si>
  <si>
    <t>41.26万元</t>
  </si>
  <si>
    <t>困难残疾人生活救助</t>
  </si>
  <si>
    <t>困难残疾人生活救助影响力</t>
  </si>
  <si>
    <t>≧88%</t>
  </si>
  <si>
    <t>建档立卡居家和集中救助帮扶资金</t>
  </si>
  <si>
    <t>统筹建档立卡群体救助工作，及时发放生活补助</t>
  </si>
  <si>
    <t>统筹建档立卡群体救助工作，按月足额发放生活补助</t>
  </si>
  <si>
    <t>根据救助人数、标准使用资金</t>
  </si>
  <si>
    <t>建档立卡居家和集中救助</t>
  </si>
  <si>
    <t>61人</t>
  </si>
  <si>
    <t>建档立卡居家和集中救助标准</t>
  </si>
  <si>
    <t>居家救助：693元/人/月（若有低保减去低保）；集中救助：962元/人/月</t>
  </si>
  <si>
    <t>建档立卡居家和集中救助总成本</t>
  </si>
  <si>
    <t>33万元</t>
  </si>
  <si>
    <t>30万元</t>
  </si>
  <si>
    <t>受助人员生活</t>
  </si>
  <si>
    <t>得到改善</t>
  </si>
  <si>
    <t>建档立卡居家和集中救助影响力</t>
  </si>
  <si>
    <t>公墓管理专项经费</t>
  </si>
  <si>
    <t>维护、管理公墓</t>
  </si>
  <si>
    <t>对公墓进行维护和管理</t>
  </si>
  <si>
    <t>未使用本级资金</t>
  </si>
  <si>
    <t>公墓管理</t>
  </si>
  <si>
    <t>公墓管理专项经费总成本</t>
  </si>
  <si>
    <t>3万元</t>
  </si>
  <si>
    <t>0.01万元</t>
  </si>
  <si>
    <t>公墓管理质量</t>
  </si>
  <si>
    <t>公墓管理影响力</t>
  </si>
  <si>
    <t>事实无人抚养儿童生活补助</t>
  </si>
  <si>
    <t>对符合条件的儿童实施及时救助</t>
  </si>
  <si>
    <t>对已排查出的所有符合条件的儿童对应纳入事实无人抚养儿童生活补助发放行列</t>
  </si>
  <si>
    <t>2023年3月减少一个人：年龄满18周岁</t>
  </si>
  <si>
    <t>30人</t>
  </si>
  <si>
    <t>事实无人抚养儿童生活补助标准</t>
  </si>
  <si>
    <t>1200元/人/月</t>
  </si>
  <si>
    <t>事实无人抚养儿童生活补助总成本</t>
  </si>
  <si>
    <t>43.2万元</t>
  </si>
  <si>
    <t>39.72万元</t>
  </si>
  <si>
    <t>事实无人抚养儿童救助力</t>
  </si>
  <si>
    <t>事实无人抚养儿童救助影响力</t>
  </si>
  <si>
    <t>新冠疫情社区排查防控社工人员经费</t>
  </si>
  <si>
    <t>新冠疫情社区排查防控社工人员，参与社会救助、疫情排查工作</t>
  </si>
  <si>
    <t>按人数、标准发放</t>
  </si>
  <si>
    <t>新冠疫情社区排查防控社工人员</t>
  </si>
  <si>
    <t>3人</t>
  </si>
  <si>
    <t>新冠疫情社区排查防控社工人员经费总成本</t>
  </si>
  <si>
    <t>28万元</t>
  </si>
  <si>
    <t>21.6万元</t>
  </si>
  <si>
    <t>参与社会救助、疫情排查工作</t>
  </si>
  <si>
    <t>持续参与社会救助、疫情排查工作</t>
  </si>
  <si>
    <t>重度残疾人护理补贴</t>
  </si>
  <si>
    <t>为持有二代残疾人证的一、二级残疾人发放护理补贴</t>
  </si>
  <si>
    <t>为持有二代残疾人证的一、二级残疾人，且自愿申请的残疾人发放护理补贴</t>
  </si>
  <si>
    <t>9411人次</t>
  </si>
  <si>
    <t>重度残疾人护理补贴标准</t>
  </si>
  <si>
    <t>一级：100元/人/月、二级：70元/人/月、精神智力三级：40元/人/月、精神智力四级：30元/人/月</t>
  </si>
  <si>
    <t>重度残疾人护理补贴总成本</t>
  </si>
  <si>
    <t>43.1万元</t>
  </si>
  <si>
    <t>39.2万元</t>
  </si>
  <si>
    <t>受助人员生活改善影响力</t>
  </si>
  <si>
    <t>流浪乞讨人员救助</t>
  </si>
  <si>
    <t>对流浪乞讨人员开展救助工作，为流浪乞讨人员提供生活救助和返乡救助</t>
  </si>
  <si>
    <t>顺利开展流浪乞讨人员救助工作，为流浪乞讨人员提供生活救助和返乡救助</t>
  </si>
  <si>
    <t>根据救助人数使用资金</t>
  </si>
  <si>
    <t>24人</t>
  </si>
  <si>
    <t>流浪乞讨人员救助总成本</t>
  </si>
  <si>
    <t>8万元</t>
  </si>
  <si>
    <t>1.85万元</t>
  </si>
  <si>
    <t>流浪乞讨人员救助力</t>
  </si>
  <si>
    <t>流浪乞讨人员救助工作影响力</t>
  </si>
  <si>
    <t>农村低保价格临时补贴</t>
  </si>
  <si>
    <t>对符合条件的农村最低生活保障价格临时补贴对象提供最低生活保障金价格临时补贴</t>
  </si>
  <si>
    <t>按照农村最低生活保障价格临时补贴标准，为符合农村最低生活保障价格临时补贴的服务对象，提供最低生活保障金价格临时补贴</t>
  </si>
  <si>
    <t>3319人</t>
  </si>
  <si>
    <t>农村低保价格临时补贴标准</t>
  </si>
  <si>
    <t>12元/人</t>
  </si>
  <si>
    <t>农村低保价格临时补贴总成本</t>
  </si>
  <si>
    <t>2.86万元</t>
  </si>
  <si>
    <t>第二次地名普查</t>
  </si>
  <si>
    <t>继续开展全国第二次地名普查，实施地名名录规范化建设</t>
  </si>
  <si>
    <t>全国第二次地名普查相关工作有序推进</t>
  </si>
  <si>
    <t>财政资金紧张，暂未拨付</t>
  </si>
  <si>
    <t>第二次地名普查乡镇</t>
  </si>
  <si>
    <t>5个</t>
  </si>
  <si>
    <t>项目落实合格率</t>
  </si>
  <si>
    <t>第二次地名普查总成本</t>
  </si>
  <si>
    <t>35.91万元</t>
  </si>
  <si>
    <t>3.35万元</t>
  </si>
  <si>
    <t>确保地名使用正确规范</t>
  </si>
  <si>
    <t>社会群众满意度</t>
  </si>
  <si>
    <t>农村最低生活保障资金</t>
  </si>
  <si>
    <t>对农村最低生活保障对象提供最低生活保障金</t>
  </si>
  <si>
    <t>按照农村最低生活保障标准，为符合农村最低生活保障的服务对象，提供最低生活保障金</t>
  </si>
  <si>
    <t>农村最低生活保障</t>
  </si>
  <si>
    <t>36854人次</t>
  </si>
  <si>
    <t>农村最低生活保障标准</t>
  </si>
  <si>
    <t>533元/人/月</t>
  </si>
  <si>
    <t>农村最低生活保障总成本</t>
  </si>
  <si>
    <t>4万元</t>
  </si>
  <si>
    <t>精简退职人员救助</t>
  </si>
  <si>
    <t>统筹精简退职人员救助工作，及时发放救助补助</t>
  </si>
  <si>
    <t>统筹精简退职人员救助工作，按月足额发放救助补助</t>
  </si>
  <si>
    <t>2人</t>
  </si>
  <si>
    <t>精简退职人员救助标准</t>
  </si>
  <si>
    <t>600元/月/人</t>
  </si>
  <si>
    <t>精简退职人员救助总成本</t>
  </si>
  <si>
    <t>0.96万元</t>
  </si>
  <si>
    <t>0.52万元</t>
  </si>
  <si>
    <t>精简退职人员救助影响力</t>
  </si>
  <si>
    <t>城市特困人员供养及护理费</t>
  </si>
  <si>
    <t>统筹城乡特困人员救助供养工作，合理确定保障标准</t>
  </si>
  <si>
    <t>统筹城乡特困人员救助供养工作，按保障标准按月足额发放生活补助</t>
  </si>
  <si>
    <t>城市特困人员供养及护理</t>
  </si>
  <si>
    <t>1314人次</t>
  </si>
  <si>
    <t>城市特困人员供养及护理标准</t>
  </si>
  <si>
    <t>供养：962元/人/月、护理：100元-300元/人/月</t>
  </si>
  <si>
    <t>城市特困人员供养及护理费总成本</t>
  </si>
  <si>
    <t>50万元</t>
  </si>
  <si>
    <t>城市特困人员供养</t>
  </si>
  <si>
    <t>城市特困人员供养影响力</t>
  </si>
  <si>
    <t>绿色惠民殡葬补贴</t>
  </si>
  <si>
    <t>对四川省内火化的金口河区户籍人员家庭进行绿色惠民殡葬补贴</t>
  </si>
  <si>
    <t>对符合条件的火化人员家庭按标准据实发放补贴</t>
  </si>
  <si>
    <t>绿色惠民殡葬</t>
  </si>
  <si>
    <t>100人</t>
  </si>
  <si>
    <t>绿色惠民殡葬补贴标准</t>
  </si>
  <si>
    <t>1030元/人/月</t>
  </si>
  <si>
    <t xml:space="preserve">  绿色惠民殡葬补贴总成本</t>
  </si>
  <si>
    <t>实现殡葬节地生态</t>
  </si>
  <si>
    <t>有效</t>
  </si>
  <si>
    <t>绿色惠民殡葬影响力</t>
  </si>
  <si>
    <t>孤儿春节慰问金</t>
  </si>
  <si>
    <t>加强对孤儿的关爱，让孤儿感受到关怀和温暖</t>
  </si>
  <si>
    <t>及时慰问孤儿，加强对孤儿的关爱，让孤儿感受到关怀和温暖</t>
  </si>
  <si>
    <t>孤儿</t>
  </si>
  <si>
    <t>1人</t>
  </si>
  <si>
    <t>孤儿春节慰问金标准</t>
  </si>
  <si>
    <t>1000元/人</t>
  </si>
  <si>
    <t>孤儿春节慰问金总成本</t>
  </si>
  <si>
    <t>0.1万元</t>
  </si>
  <si>
    <t>对孤儿慰问关爱</t>
  </si>
  <si>
    <t>对孤儿慰问关爱影响力</t>
  </si>
  <si>
    <t>脱贫攻坚工作专项经费（驻村工作队员）</t>
  </si>
  <si>
    <t>脱贫攻坚工作专项经费，保障脱贫攻坚继续取得成效</t>
  </si>
  <si>
    <t>脱贫攻坚工作有序推进</t>
  </si>
  <si>
    <t>驻村工作队员于2023年9月驻村工作到期</t>
  </si>
  <si>
    <t>驻村工作队员</t>
  </si>
  <si>
    <t>驻村工作队员经费标准</t>
  </si>
  <si>
    <t>1.5万元/年/人</t>
  </si>
  <si>
    <t>驻村工作队员经费总成本</t>
  </si>
  <si>
    <t>1.5万元</t>
  </si>
  <si>
    <t>1.03万元</t>
  </si>
  <si>
    <t>脱贫攻坚成效</t>
  </si>
  <si>
    <t>脱贫攻坚影响力</t>
  </si>
  <si>
    <t>婚姻登记业务经费</t>
  </si>
  <si>
    <t>为符合条件的群众完成婚姻信息登记，对档案进行整理装档</t>
  </si>
  <si>
    <t>为所有符合条件的群众完成婚姻信息登记，完成当年档案的整理存放</t>
  </si>
  <si>
    <t>婚姻登记次数</t>
  </si>
  <si>
    <t>484次</t>
  </si>
  <si>
    <t>婚姻登记及时率</t>
  </si>
  <si>
    <r>
      <rPr>
        <sz val="10"/>
        <color rgb="FF333333"/>
        <rFont val="SimSun"/>
        <charset val="134"/>
      </rPr>
      <t>≧</t>
    </r>
    <r>
      <rPr>
        <sz val="10"/>
        <color indexed="63"/>
        <rFont val="宋体"/>
        <charset val="134"/>
      </rPr>
      <t>98%</t>
    </r>
  </si>
  <si>
    <t>婚姻登记业务经费总成本</t>
  </si>
  <si>
    <t>1万元</t>
  </si>
  <si>
    <t>婚姻登记准确率</t>
  </si>
  <si>
    <t>婚姻登记业务影响力</t>
  </si>
  <si>
    <t>≧96%</t>
  </si>
  <si>
    <t>临时救助金</t>
  </si>
  <si>
    <t>规范实施临时救助政策，实现及时高效，救急解难</t>
  </si>
  <si>
    <t>临时救助及时高效，救急解难，应救尽救</t>
  </si>
  <si>
    <t>临时救助</t>
  </si>
  <si>
    <t>740人次</t>
  </si>
  <si>
    <t>临时救助标准</t>
  </si>
  <si>
    <t>人均救助标准不低于城乡低保的1倍</t>
  </si>
  <si>
    <t>临时救助金总成本</t>
  </si>
  <si>
    <t>临时救助影响力</t>
  </si>
  <si>
    <t>居家养老服务体系</t>
  </si>
  <si>
    <t>建设居家养老服务体系，顺利开展居家养老服务工作</t>
  </si>
  <si>
    <t>项目实施中，未结束和验收</t>
  </si>
  <si>
    <t>居家养老服务</t>
  </si>
  <si>
    <t>670人</t>
  </si>
  <si>
    <t>243人</t>
  </si>
  <si>
    <t>居家养老服务体系总成本</t>
  </si>
  <si>
    <t>10.5万元</t>
  </si>
  <si>
    <t>居家养老服务工作影响力</t>
  </si>
  <si>
    <t>农村特困人员供养及护理费</t>
  </si>
  <si>
    <t>农村特困人员供养及护理</t>
  </si>
  <si>
    <t>1036人次</t>
  </si>
  <si>
    <t>农村特困人员供养及护理标准</t>
  </si>
  <si>
    <t>供养：693元/人/月、护理：100元-300元/人/月</t>
  </si>
  <si>
    <t>农村特困人员供养及护理总成本</t>
  </si>
  <si>
    <t>40万元</t>
  </si>
  <si>
    <t>农村特困人员供养</t>
  </si>
  <si>
    <t>农村特困人员供养影响力</t>
  </si>
  <si>
    <t>孤儿生活保障金</t>
  </si>
  <si>
    <t>按月足额发放孤儿生活补助，确保孤儿基本生活得到保障</t>
  </si>
  <si>
    <t>无符合条件的孤儿</t>
  </si>
  <si>
    <t>0人</t>
  </si>
  <si>
    <t>孤儿生活保障金总成本</t>
  </si>
  <si>
    <t>2.88万元</t>
  </si>
  <si>
    <t>0万元</t>
  </si>
  <si>
    <t>孤儿生活保障</t>
  </si>
  <si>
    <t>孤儿生活保障补助影响力</t>
  </si>
  <si>
    <t>福利中心救助站运行经费</t>
  </si>
  <si>
    <t>福利中心救助站运行经费，保障福利中心救助站正常运行</t>
  </si>
  <si>
    <t>福利中心救助站工作有序推进</t>
  </si>
  <si>
    <t>预算资金有结余</t>
  </si>
  <si>
    <t>福利中心救助站</t>
  </si>
  <si>
    <t>福利中心救助站运行经费总成本</t>
  </si>
  <si>
    <t>2.98万元</t>
  </si>
  <si>
    <t>救助工作有序推进</t>
  </si>
  <si>
    <t>救助影响力</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</si>
</sst>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_ "/>
    <numFmt numFmtId="43" formatCode="_ * #,##0.00_ ;_ * \-#,##0.00_ ;_ * &quot;-&quot;??_ ;_ @_ "/>
    <numFmt numFmtId="177" formatCode="0_ "/>
  </numFmts>
  <fonts count="28">
    <font>
      <sz val="11"/>
      <color theme="1"/>
      <name val="宋体"/>
      <charset val="134"/>
      <scheme val="minor"/>
    </font>
    <font>
      <b/>
      <sz val="18"/>
      <color theme="1"/>
      <name val="宋体"/>
      <charset val="134"/>
      <scheme val="minor"/>
    </font>
    <font>
      <sz val="10"/>
      <color theme="1"/>
      <name val="宋体"/>
      <charset val="134"/>
      <scheme val="minor"/>
    </font>
    <font>
      <sz val="9"/>
      <color theme="1"/>
      <name val="宋体"/>
      <charset val="134"/>
      <scheme val="minor"/>
    </font>
    <font>
      <sz val="9"/>
      <color indexed="63"/>
      <name val="宋体"/>
      <charset val="134"/>
    </font>
    <font>
      <sz val="10"/>
      <color indexed="63"/>
      <name val="宋体"/>
      <charset val="134"/>
    </font>
    <font>
      <sz val="10"/>
      <color rgb="FF333333"/>
      <name val="SimSun"/>
      <charset val="134"/>
    </font>
    <font>
      <sz val="9"/>
      <name val="宋体"/>
      <charset val="134"/>
    </font>
    <font>
      <sz val="11"/>
      <color theme="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12" applyNumberFormat="0" applyFont="0" applyAlignment="0" applyProtection="0">
      <alignment vertical="center"/>
    </xf>
    <xf numFmtId="0" fontId="8" fillId="20"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13" fillId="0" borderId="10" applyNumberFormat="0" applyFill="0" applyAlignment="0" applyProtection="0">
      <alignment vertical="center"/>
    </xf>
    <xf numFmtId="0" fontId="8" fillId="7" borderId="0" applyNumberFormat="0" applyBorder="0" applyAlignment="0" applyProtection="0">
      <alignment vertical="center"/>
    </xf>
    <xf numFmtId="0" fontId="9" fillId="0" borderId="14" applyNumberFormat="0" applyFill="0" applyAlignment="0" applyProtection="0">
      <alignment vertical="center"/>
    </xf>
    <xf numFmtId="0" fontId="8" fillId="9" borderId="0" applyNumberFormat="0" applyBorder="0" applyAlignment="0" applyProtection="0">
      <alignment vertical="center"/>
    </xf>
    <xf numFmtId="0" fontId="14" fillId="11" borderId="11" applyNumberFormat="0" applyAlignment="0" applyProtection="0">
      <alignment vertical="center"/>
    </xf>
    <xf numFmtId="0" fontId="24" fillId="11" borderId="9" applyNumberFormat="0" applyAlignment="0" applyProtection="0">
      <alignment vertical="center"/>
    </xf>
    <xf numFmtId="0" fontId="25" fillId="24" borderId="15" applyNumberFormat="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26" fillId="0" borderId="16" applyNumberFormat="0" applyFill="0" applyAlignment="0" applyProtection="0">
      <alignment vertical="center"/>
    </xf>
    <xf numFmtId="0" fontId="18" fillId="0" borderId="13" applyNumberFormat="0" applyFill="0" applyAlignment="0" applyProtection="0">
      <alignment vertical="center"/>
    </xf>
    <xf numFmtId="0" fontId="11" fillId="6" borderId="0" applyNumberFormat="0" applyBorder="0" applyAlignment="0" applyProtection="0">
      <alignment vertical="center"/>
    </xf>
    <xf numFmtId="0" fontId="23" fillId="23" borderId="0" applyNumberFormat="0" applyBorder="0" applyAlignment="0" applyProtection="0">
      <alignment vertical="center"/>
    </xf>
    <xf numFmtId="0" fontId="10" fillId="28" borderId="0" applyNumberFormat="0" applyBorder="0" applyAlignment="0" applyProtection="0">
      <alignment vertical="center"/>
    </xf>
    <xf numFmtId="0" fontId="8" fillId="2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10" fillId="30" borderId="0" applyNumberFormat="0" applyBorder="0" applyAlignment="0" applyProtection="0">
      <alignment vertical="center"/>
    </xf>
    <xf numFmtId="0" fontId="8" fillId="26" borderId="0" applyNumberFormat="0" applyBorder="0" applyAlignment="0" applyProtection="0">
      <alignment vertical="center"/>
    </xf>
    <xf numFmtId="0" fontId="8" fillId="16" borderId="0" applyNumberFormat="0" applyBorder="0" applyAlignment="0" applyProtection="0">
      <alignment vertical="center"/>
    </xf>
    <xf numFmtId="0" fontId="10" fillId="22" borderId="0" applyNumberFormat="0" applyBorder="0" applyAlignment="0" applyProtection="0">
      <alignment vertical="center"/>
    </xf>
    <xf numFmtId="0" fontId="10" fillId="25" borderId="0" applyNumberFormat="0" applyBorder="0" applyAlignment="0" applyProtection="0">
      <alignment vertical="center"/>
    </xf>
    <xf numFmtId="0" fontId="8" fillId="32" borderId="0" applyNumberFormat="0" applyBorder="0" applyAlignment="0" applyProtection="0">
      <alignment vertical="center"/>
    </xf>
    <xf numFmtId="0" fontId="10" fillId="17"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10" fillId="21" borderId="0" applyNumberFormat="0" applyBorder="0" applyAlignment="0" applyProtection="0">
      <alignment vertical="center"/>
    </xf>
    <xf numFmtId="0" fontId="8" fillId="27" borderId="0" applyNumberFormat="0" applyBorder="0" applyAlignment="0" applyProtection="0">
      <alignment vertical="center"/>
    </xf>
    <xf numFmtId="0" fontId="27" fillId="0" borderId="0"/>
  </cellStyleXfs>
  <cellXfs count="57">
    <xf numFmtId="0" fontId="0" fillId="0" borderId="0" xfId="0">
      <alignment vertical="center"/>
    </xf>
    <xf numFmtId="0" fontId="0" fillId="0" borderId="0" xfId="0" applyAlignment="1">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9" fontId="2" fillId="0" borderId="2" xfId="0" applyNumberFormat="1" applyFont="1" applyBorder="1" applyAlignment="1">
      <alignment horizontal="center" vertical="center"/>
    </xf>
    <xf numFmtId="9" fontId="2" fillId="0" borderId="3" xfId="0" applyNumberFormat="1"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9" fontId="4" fillId="2"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vertical="center"/>
    </xf>
    <xf numFmtId="17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7" xfId="0" applyFont="1" applyBorder="1" applyAlignment="1">
      <alignment horizontal="left" vertical="center" wrapText="1"/>
    </xf>
    <xf numFmtId="0" fontId="0" fillId="0" borderId="7" xfId="0" applyBorder="1" applyAlignment="1">
      <alignment horizontal="left" vertical="center" wrapText="1"/>
    </xf>
    <xf numFmtId="9" fontId="2"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left" vertical="center" wrapText="1"/>
    </xf>
    <xf numFmtId="177" fontId="3" fillId="0" borderId="4"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abSelected="1" workbookViewId="0">
      <selection activeCell="M17" sqref="M17"/>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3</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6.36</v>
      </c>
      <c r="D7" s="11"/>
      <c r="E7" s="9">
        <v>6.36</v>
      </c>
      <c r="F7" s="11"/>
      <c r="G7" s="12">
        <f>E7/C7</f>
        <v>1</v>
      </c>
      <c r="H7" s="13"/>
      <c r="I7" s="38"/>
    </row>
    <row r="8" ht="20.4" customHeight="1" spans="1:9">
      <c r="A8" s="9" t="s">
        <v>14</v>
      </c>
      <c r="B8" s="11"/>
      <c r="C8" s="9">
        <v>6.36</v>
      </c>
      <c r="D8" s="11"/>
      <c r="E8" s="9">
        <v>6.36</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19</v>
      </c>
      <c r="C11" s="46"/>
      <c r="D11" s="46"/>
      <c r="E11" s="47"/>
      <c r="F11" s="42" t="s">
        <v>20</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19">
        <f>SUM(H14:H23)</f>
        <v>100</v>
      </c>
      <c r="I13" s="39"/>
    </row>
    <row r="14" ht="20.4" customHeight="1" spans="1:9">
      <c r="A14" s="25" t="s">
        <v>30</v>
      </c>
      <c r="B14" s="26"/>
      <c r="C14" s="26"/>
      <c r="D14" s="27"/>
      <c r="E14" s="28">
        <v>1</v>
      </c>
      <c r="F14" s="28">
        <v>1</v>
      </c>
      <c r="G14" s="19">
        <v>10</v>
      </c>
      <c r="H14" s="21">
        <v>10</v>
      </c>
      <c r="I14" s="41"/>
    </row>
    <row r="15" ht="20.4" customHeight="1" spans="1:9">
      <c r="A15" s="30" t="s">
        <v>31</v>
      </c>
      <c r="B15" s="25" t="s">
        <v>32</v>
      </c>
      <c r="C15" s="31"/>
      <c r="D15" s="30" t="s">
        <v>33</v>
      </c>
      <c r="E15" s="30" t="s">
        <v>34</v>
      </c>
      <c r="F15" s="30" t="s">
        <v>34</v>
      </c>
      <c r="G15" s="19">
        <v>20</v>
      </c>
      <c r="H15" s="21">
        <v>20</v>
      </c>
      <c r="I15" s="41"/>
    </row>
    <row r="16" ht="20.4"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32" customHeight="1" spans="1:9">
      <c r="A18" s="30" t="s">
        <v>31</v>
      </c>
      <c r="B18" s="25" t="s">
        <v>39</v>
      </c>
      <c r="C18" s="31"/>
      <c r="D18" s="33" t="s">
        <v>40</v>
      </c>
      <c r="E18" s="30" t="s">
        <v>41</v>
      </c>
      <c r="F18" s="30" t="s">
        <v>41</v>
      </c>
      <c r="G18" s="19">
        <v>10</v>
      </c>
      <c r="H18" s="21">
        <v>10</v>
      </c>
      <c r="I18" s="41"/>
    </row>
    <row r="19" ht="20.4" customHeight="1" spans="1:9">
      <c r="A19" s="30" t="s">
        <v>42</v>
      </c>
      <c r="B19" s="25" t="s">
        <v>43</v>
      </c>
      <c r="C19" s="31"/>
      <c r="D19" s="30"/>
      <c r="E19" s="30"/>
      <c r="F19" s="30"/>
      <c r="G19" s="19"/>
      <c r="H19" s="21"/>
      <c r="I19" s="41"/>
    </row>
    <row r="20" ht="20.4" customHeight="1" spans="1:9">
      <c r="A20" s="30" t="s">
        <v>42</v>
      </c>
      <c r="B20" s="25" t="s">
        <v>44</v>
      </c>
      <c r="C20" s="31"/>
      <c r="D20" s="30" t="s">
        <v>45</v>
      </c>
      <c r="E20" s="28" t="s">
        <v>46</v>
      </c>
      <c r="F20" s="28" t="s">
        <v>47</v>
      </c>
      <c r="G20" s="19">
        <v>10</v>
      </c>
      <c r="H20" s="21">
        <v>10</v>
      </c>
      <c r="I20" s="41"/>
    </row>
    <row r="21" ht="20.4" customHeight="1" spans="1:9">
      <c r="A21" s="30" t="s">
        <v>42</v>
      </c>
      <c r="B21" s="25" t="s">
        <v>48</v>
      </c>
      <c r="C21" s="31"/>
      <c r="D21" s="30"/>
      <c r="E21" s="30"/>
      <c r="F21" s="30"/>
      <c r="G21" s="19"/>
      <c r="H21" s="21"/>
      <c r="I21" s="41"/>
    </row>
    <row r="22" ht="20.4" customHeight="1" spans="1:9">
      <c r="A22" s="30" t="s">
        <v>42</v>
      </c>
      <c r="B22" s="25" t="s">
        <v>49</v>
      </c>
      <c r="C22" s="31"/>
      <c r="D22" s="30" t="s">
        <v>50</v>
      </c>
      <c r="E22" s="28" t="s">
        <v>46</v>
      </c>
      <c r="F22" s="28" t="s">
        <v>47</v>
      </c>
      <c r="G22" s="19">
        <v>10</v>
      </c>
      <c r="H22" s="21">
        <v>10</v>
      </c>
      <c r="I22" s="41"/>
    </row>
    <row r="23" ht="20.4" customHeight="1" spans="1:9">
      <c r="A23" s="30" t="s">
        <v>51</v>
      </c>
      <c r="B23" s="25" t="s">
        <v>51</v>
      </c>
      <c r="C23" s="31"/>
      <c r="D23" s="30" t="s">
        <v>52</v>
      </c>
      <c r="E23" s="48" t="s">
        <v>53</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K18" sqref="K18"/>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147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28</v>
      </c>
      <c r="D7" s="11"/>
      <c r="E7" s="9">
        <v>21.6</v>
      </c>
      <c r="F7" s="11"/>
      <c r="G7" s="12">
        <f>E7/C7</f>
        <v>0.771428571428571</v>
      </c>
      <c r="H7" s="13"/>
      <c r="I7" s="38"/>
    </row>
    <row r="8" ht="20.4" customHeight="1" spans="1:9">
      <c r="A8" s="9" t="s">
        <v>14</v>
      </c>
      <c r="B8" s="11"/>
      <c r="C8" s="9">
        <v>28</v>
      </c>
      <c r="D8" s="11"/>
      <c r="E8" s="9">
        <v>21.6</v>
      </c>
      <c r="F8" s="11"/>
      <c r="G8" s="12">
        <f>E8/C8</f>
        <v>0.771428571428571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148</v>
      </c>
      <c r="C11" s="46"/>
      <c r="D11" s="46"/>
      <c r="E11" s="47"/>
      <c r="F11" s="42" t="s">
        <v>148</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95.4285714285714</v>
      </c>
      <c r="I13" s="39"/>
    </row>
    <row r="14" ht="35" customHeight="1" spans="1:9">
      <c r="A14" s="25" t="s">
        <v>30</v>
      </c>
      <c r="B14" s="26"/>
      <c r="C14" s="26"/>
      <c r="D14" s="27"/>
      <c r="E14" s="28">
        <v>1</v>
      </c>
      <c r="F14" s="28">
        <f>G7</f>
        <v>0.771428571428571</v>
      </c>
      <c r="G14" s="19">
        <v>10</v>
      </c>
      <c r="H14" s="29">
        <f>G14*F14</f>
        <v>7.71428571428571</v>
      </c>
      <c r="I14" s="40" t="s">
        <v>149</v>
      </c>
    </row>
    <row r="15" ht="27" customHeight="1" spans="1:9">
      <c r="A15" s="30" t="s">
        <v>31</v>
      </c>
      <c r="B15" s="25" t="s">
        <v>32</v>
      </c>
      <c r="C15" s="31"/>
      <c r="D15" s="33" t="s">
        <v>150</v>
      </c>
      <c r="E15" s="34" t="s">
        <v>151</v>
      </c>
      <c r="F15" s="35" t="s">
        <v>151</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152</v>
      </c>
      <c r="E18" s="34" t="s">
        <v>153</v>
      </c>
      <c r="F18" s="35" t="s">
        <v>154</v>
      </c>
      <c r="G18" s="19">
        <v>10</v>
      </c>
      <c r="H18" s="29">
        <f>H14</f>
        <v>7.71428571428571</v>
      </c>
      <c r="I18" s="40" t="s">
        <v>149</v>
      </c>
    </row>
    <row r="19" ht="20.4" customHeight="1" spans="1:9">
      <c r="A19" s="30" t="s">
        <v>42</v>
      </c>
      <c r="B19" s="25" t="s">
        <v>43</v>
      </c>
      <c r="C19" s="31"/>
      <c r="D19" s="30"/>
      <c r="E19" s="30"/>
      <c r="F19" s="30"/>
      <c r="G19" s="19"/>
      <c r="H19" s="21"/>
      <c r="I19" s="41"/>
    </row>
    <row r="20" ht="33" customHeight="1" spans="1:9">
      <c r="A20" s="30" t="s">
        <v>42</v>
      </c>
      <c r="B20" s="25" t="s">
        <v>44</v>
      </c>
      <c r="C20" s="31"/>
      <c r="D20" s="55" t="s">
        <v>155</v>
      </c>
      <c r="E20" s="30" t="s">
        <v>46</v>
      </c>
      <c r="F20" s="30"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156</v>
      </c>
      <c r="E22" s="30" t="s">
        <v>46</v>
      </c>
      <c r="F22" s="30" t="s">
        <v>47</v>
      </c>
      <c r="G22" s="19">
        <v>10</v>
      </c>
      <c r="H22" s="21">
        <v>10</v>
      </c>
      <c r="I22" s="41"/>
    </row>
    <row r="23" ht="20.4" customHeight="1" spans="1:9">
      <c r="A23" s="30" t="s">
        <v>51</v>
      </c>
      <c r="B23" s="25" t="s">
        <v>51</v>
      </c>
      <c r="C23" s="31"/>
      <c r="D23" s="30" t="s">
        <v>52</v>
      </c>
      <c r="E23" s="48" t="s">
        <v>53</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D22" sqref="D22"/>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157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43.1</v>
      </c>
      <c r="D7" s="11"/>
      <c r="E7" s="9">
        <v>39.2</v>
      </c>
      <c r="F7" s="11"/>
      <c r="G7" s="12">
        <f>E7/C7</f>
        <v>0.909512761020882</v>
      </c>
      <c r="H7" s="13"/>
      <c r="I7" s="38"/>
    </row>
    <row r="8" ht="20.4" customHeight="1" spans="1:9">
      <c r="A8" s="9" t="s">
        <v>14</v>
      </c>
      <c r="B8" s="11"/>
      <c r="C8" s="9">
        <v>43.1</v>
      </c>
      <c r="D8" s="11"/>
      <c r="E8" s="9">
        <v>39.2</v>
      </c>
      <c r="F8" s="11"/>
      <c r="G8" s="12">
        <f>E8/C8</f>
        <v>0.909512761020882</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158</v>
      </c>
      <c r="C11" s="17"/>
      <c r="D11" s="17"/>
      <c r="E11" s="18"/>
      <c r="F11" s="42" t="s">
        <v>159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98.1902552204176</v>
      </c>
      <c r="I13" s="39"/>
    </row>
    <row r="14" ht="35" customHeight="1" spans="1:9">
      <c r="A14" s="25" t="s">
        <v>30</v>
      </c>
      <c r="B14" s="26"/>
      <c r="C14" s="26"/>
      <c r="D14" s="27"/>
      <c r="E14" s="28">
        <v>1</v>
      </c>
      <c r="F14" s="28">
        <f>G7</f>
        <v>0.909512761020882</v>
      </c>
      <c r="G14" s="19">
        <v>10</v>
      </c>
      <c r="H14" s="29">
        <f>G14*F14</f>
        <v>9.09512761020882</v>
      </c>
      <c r="I14" s="40" t="s">
        <v>101</v>
      </c>
    </row>
    <row r="15" ht="27" customHeight="1" spans="1:9">
      <c r="A15" s="30" t="s">
        <v>31</v>
      </c>
      <c r="B15" s="25" t="s">
        <v>32</v>
      </c>
      <c r="C15" s="31"/>
      <c r="D15" s="33" t="s">
        <v>157</v>
      </c>
      <c r="E15" s="34" t="s">
        <v>160</v>
      </c>
      <c r="F15" s="34" t="s">
        <v>160</v>
      </c>
      <c r="G15" s="19">
        <v>20</v>
      </c>
      <c r="H15" s="21">
        <v>20</v>
      </c>
      <c r="I15" s="41"/>
    </row>
    <row r="16" ht="94" customHeight="1" spans="1:9">
      <c r="A16" s="30" t="s">
        <v>31</v>
      </c>
      <c r="B16" s="25" t="s">
        <v>35</v>
      </c>
      <c r="C16" s="31"/>
      <c r="D16" s="33" t="s">
        <v>161</v>
      </c>
      <c r="E16" s="44" t="s">
        <v>162</v>
      </c>
      <c r="F16" s="44" t="s">
        <v>162</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163</v>
      </c>
      <c r="E18" s="34" t="s">
        <v>164</v>
      </c>
      <c r="F18" s="35" t="s">
        <v>165</v>
      </c>
      <c r="G18" s="19">
        <v>10</v>
      </c>
      <c r="H18" s="29">
        <f>H14</f>
        <v>9.09512761020882</v>
      </c>
      <c r="I18" s="40" t="s">
        <v>101</v>
      </c>
    </row>
    <row r="19" ht="20.4" customHeight="1" spans="1:9">
      <c r="A19" s="30" t="s">
        <v>42</v>
      </c>
      <c r="B19" s="25" t="s">
        <v>43</v>
      </c>
      <c r="C19" s="31"/>
      <c r="D19" s="30"/>
      <c r="E19" s="30"/>
      <c r="F19" s="30"/>
      <c r="G19" s="19"/>
      <c r="H19" s="21"/>
      <c r="I19" s="41"/>
    </row>
    <row r="20" ht="33" customHeight="1" spans="1:9">
      <c r="A20" s="30" t="s">
        <v>42</v>
      </c>
      <c r="B20" s="25" t="s">
        <v>44</v>
      </c>
      <c r="C20" s="31"/>
      <c r="D20" s="30" t="s">
        <v>122</v>
      </c>
      <c r="E20" s="28" t="s">
        <v>123</v>
      </c>
      <c r="F20" s="28" t="s">
        <v>123</v>
      </c>
      <c r="G20" s="19">
        <v>10</v>
      </c>
      <c r="H20" s="21">
        <v>10</v>
      </c>
      <c r="I20" s="41"/>
    </row>
    <row r="21" ht="20.4" customHeight="1" spans="1:9">
      <c r="A21" s="30" t="s">
        <v>42</v>
      </c>
      <c r="B21" s="25" t="s">
        <v>48</v>
      </c>
      <c r="C21" s="31"/>
      <c r="D21" s="30"/>
      <c r="E21" s="30"/>
      <c r="F21" s="30"/>
      <c r="G21" s="19"/>
      <c r="H21" s="21"/>
      <c r="I21" s="41"/>
    </row>
    <row r="22" ht="36" customHeight="1" spans="1:9">
      <c r="A22" s="30" t="s">
        <v>42</v>
      </c>
      <c r="B22" s="25" t="s">
        <v>49</v>
      </c>
      <c r="C22" s="31"/>
      <c r="D22" s="33" t="s">
        <v>166</v>
      </c>
      <c r="E22" s="30" t="s">
        <v>46</v>
      </c>
      <c r="F22" s="30" t="s">
        <v>47</v>
      </c>
      <c r="G22" s="19">
        <v>10</v>
      </c>
      <c r="H22" s="21">
        <v>10</v>
      </c>
      <c r="I22" s="41"/>
    </row>
    <row r="23" ht="20.4" customHeight="1" spans="1:9">
      <c r="A23" s="30" t="s">
        <v>51</v>
      </c>
      <c r="B23" s="25" t="s">
        <v>51</v>
      </c>
      <c r="C23" s="31"/>
      <c r="D23" s="30" t="s">
        <v>52</v>
      </c>
      <c r="E23" s="48" t="s">
        <v>53</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18" sqref="L18"/>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167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8</v>
      </c>
      <c r="D7" s="11"/>
      <c r="E7" s="9">
        <v>1.85</v>
      </c>
      <c r="F7" s="11"/>
      <c r="G7" s="12">
        <f>E7/C7</f>
        <v>0.23125</v>
      </c>
      <c r="H7" s="13"/>
      <c r="I7" s="38"/>
    </row>
    <row r="8" ht="20.4" customHeight="1" spans="1:9">
      <c r="A8" s="9" t="s">
        <v>14</v>
      </c>
      <c r="B8" s="11"/>
      <c r="C8" s="9">
        <v>8</v>
      </c>
      <c r="D8" s="11"/>
      <c r="E8" s="9">
        <v>1.85</v>
      </c>
      <c r="F8" s="11"/>
      <c r="G8" s="12">
        <f>E8/C8</f>
        <v>0.23125</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168</v>
      </c>
      <c r="C11" s="46"/>
      <c r="D11" s="46"/>
      <c r="E11" s="47"/>
      <c r="F11" s="42" t="s">
        <v>169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84.625</v>
      </c>
      <c r="I13" s="39"/>
    </row>
    <row r="14" ht="45" customHeight="1" spans="1:9">
      <c r="A14" s="25" t="s">
        <v>30</v>
      </c>
      <c r="B14" s="26"/>
      <c r="C14" s="26"/>
      <c r="D14" s="27"/>
      <c r="E14" s="28">
        <v>1</v>
      </c>
      <c r="F14" s="28">
        <f>G7</f>
        <v>0.23125</v>
      </c>
      <c r="G14" s="19">
        <v>10</v>
      </c>
      <c r="H14" s="29">
        <f>G14*F14</f>
        <v>2.3125</v>
      </c>
      <c r="I14" s="40" t="s">
        <v>170</v>
      </c>
    </row>
    <row r="15" ht="27" customHeight="1" spans="1:9">
      <c r="A15" s="30" t="s">
        <v>31</v>
      </c>
      <c r="B15" s="25" t="s">
        <v>32</v>
      </c>
      <c r="C15" s="31"/>
      <c r="D15" s="33" t="s">
        <v>167</v>
      </c>
      <c r="E15" s="34" t="s">
        <v>171</v>
      </c>
      <c r="F15" s="35" t="s">
        <v>171</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6" customHeight="1" spans="1:9">
      <c r="A18" s="30" t="s">
        <v>31</v>
      </c>
      <c r="B18" s="25" t="s">
        <v>39</v>
      </c>
      <c r="C18" s="31"/>
      <c r="D18" s="33" t="s">
        <v>172</v>
      </c>
      <c r="E18" s="34" t="s">
        <v>173</v>
      </c>
      <c r="F18" s="35" t="s">
        <v>174</v>
      </c>
      <c r="G18" s="19">
        <v>10</v>
      </c>
      <c r="H18" s="29">
        <f>H14</f>
        <v>2.3125</v>
      </c>
      <c r="I18" s="40" t="s">
        <v>170</v>
      </c>
    </row>
    <row r="19" ht="20.4" customHeight="1" spans="1:9">
      <c r="A19" s="30" t="s">
        <v>42</v>
      </c>
      <c r="B19" s="25" t="s">
        <v>43</v>
      </c>
      <c r="C19" s="31"/>
      <c r="D19" s="30"/>
      <c r="E19" s="30"/>
      <c r="F19" s="30"/>
      <c r="G19" s="19"/>
      <c r="H19" s="21"/>
      <c r="I19" s="41"/>
    </row>
    <row r="20" ht="33" customHeight="1" spans="1:9">
      <c r="A20" s="30" t="s">
        <v>42</v>
      </c>
      <c r="B20" s="25" t="s">
        <v>44</v>
      </c>
      <c r="C20" s="31"/>
      <c r="D20" s="30" t="s">
        <v>175</v>
      </c>
      <c r="E20" s="30" t="s">
        <v>46</v>
      </c>
      <c r="F20" s="30"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176</v>
      </c>
      <c r="E22" s="30" t="s">
        <v>46</v>
      </c>
      <c r="F22" s="30" t="s">
        <v>47</v>
      </c>
      <c r="G22" s="19">
        <v>10</v>
      </c>
      <c r="H22" s="21">
        <v>10</v>
      </c>
      <c r="I22" s="41"/>
    </row>
    <row r="23" ht="20.4" customHeight="1" spans="1:9">
      <c r="A23" s="30" t="s">
        <v>51</v>
      </c>
      <c r="B23" s="25" t="s">
        <v>51</v>
      </c>
      <c r="C23" s="31"/>
      <c r="D23" s="30" t="s">
        <v>52</v>
      </c>
      <c r="E23" s="48" t="s">
        <v>53</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13" sqref="L13"/>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177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30</v>
      </c>
      <c r="D7" s="11"/>
      <c r="E7" s="9">
        <v>2.86</v>
      </c>
      <c r="F7" s="11"/>
      <c r="G7" s="12">
        <f>E7/C7</f>
        <v>0.0953333333333333</v>
      </c>
      <c r="H7" s="13"/>
      <c r="I7" s="38"/>
    </row>
    <row r="8" ht="20.4" customHeight="1" spans="1:9">
      <c r="A8" s="9" t="s">
        <v>14</v>
      </c>
      <c r="B8" s="11"/>
      <c r="C8" s="9">
        <v>30</v>
      </c>
      <c r="D8" s="11"/>
      <c r="E8" s="9">
        <v>2.86</v>
      </c>
      <c r="F8" s="11"/>
      <c r="G8" s="12">
        <f>E8/C8</f>
        <v>0.0953333333333333</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53" customHeight="1" spans="1:9">
      <c r="A11" s="15"/>
      <c r="B11" s="45" t="s">
        <v>178</v>
      </c>
      <c r="C11" s="46"/>
      <c r="D11" s="46"/>
      <c r="E11" s="47"/>
      <c r="F11" s="42" t="s">
        <v>179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81.9533333333333</v>
      </c>
      <c r="I13" s="39"/>
    </row>
    <row r="14" ht="39" customHeight="1" spans="1:9">
      <c r="A14" s="25" t="s">
        <v>30</v>
      </c>
      <c r="B14" s="26"/>
      <c r="C14" s="26"/>
      <c r="D14" s="27"/>
      <c r="E14" s="28">
        <v>1</v>
      </c>
      <c r="F14" s="28">
        <f>G7</f>
        <v>0.0953333333333333</v>
      </c>
      <c r="G14" s="19">
        <v>10</v>
      </c>
      <c r="H14" s="43">
        <f>G14*F14</f>
        <v>0.953333333333333</v>
      </c>
      <c r="I14" s="41" t="s">
        <v>91</v>
      </c>
    </row>
    <row r="15" ht="27" customHeight="1" spans="1:9">
      <c r="A15" s="30" t="s">
        <v>31</v>
      </c>
      <c r="B15" s="25" t="s">
        <v>32</v>
      </c>
      <c r="C15" s="31"/>
      <c r="D15" s="33" t="s">
        <v>177</v>
      </c>
      <c r="E15" s="34" t="s">
        <v>180</v>
      </c>
      <c r="F15" s="35" t="s">
        <v>180</v>
      </c>
      <c r="G15" s="19">
        <v>20</v>
      </c>
      <c r="H15" s="21">
        <v>20</v>
      </c>
      <c r="I15" s="41"/>
    </row>
    <row r="16" ht="30" customHeight="1" spans="1:9">
      <c r="A16" s="30" t="s">
        <v>31</v>
      </c>
      <c r="B16" s="25" t="s">
        <v>35</v>
      </c>
      <c r="C16" s="31"/>
      <c r="D16" s="33" t="s">
        <v>181</v>
      </c>
      <c r="E16" s="34" t="s">
        <v>182</v>
      </c>
      <c r="F16" s="34" t="s">
        <v>182</v>
      </c>
      <c r="G16" s="19">
        <v>20</v>
      </c>
      <c r="H16" s="21">
        <v>20</v>
      </c>
      <c r="I16" s="41"/>
    </row>
    <row r="17" ht="20.4" customHeight="1" spans="1:9">
      <c r="A17" s="30" t="s">
        <v>31</v>
      </c>
      <c r="B17" s="25" t="s">
        <v>37</v>
      </c>
      <c r="C17" s="31"/>
      <c r="D17" s="30" t="s">
        <v>38</v>
      </c>
      <c r="E17" s="28">
        <v>1</v>
      </c>
      <c r="F17" s="28">
        <v>1</v>
      </c>
      <c r="G17" s="19">
        <v>10</v>
      </c>
      <c r="H17" s="21">
        <v>10</v>
      </c>
      <c r="I17" s="41"/>
    </row>
    <row r="18" ht="44" customHeight="1" spans="1:9">
      <c r="A18" s="30" t="s">
        <v>31</v>
      </c>
      <c r="B18" s="25" t="s">
        <v>39</v>
      </c>
      <c r="C18" s="31"/>
      <c r="D18" s="33" t="s">
        <v>183</v>
      </c>
      <c r="E18" s="34" t="s">
        <v>121</v>
      </c>
      <c r="F18" s="35" t="s">
        <v>184</v>
      </c>
      <c r="G18" s="19">
        <v>10</v>
      </c>
      <c r="H18" s="43">
        <v>1</v>
      </c>
      <c r="I18" s="41" t="s">
        <v>91</v>
      </c>
    </row>
    <row r="19" ht="20.4" customHeight="1" spans="1:9">
      <c r="A19" s="30" t="s">
        <v>42</v>
      </c>
      <c r="B19" s="25" t="s">
        <v>43</v>
      </c>
      <c r="C19" s="31"/>
      <c r="D19" s="30"/>
      <c r="E19" s="30"/>
      <c r="F19" s="30"/>
      <c r="G19" s="19"/>
      <c r="H19" s="21"/>
      <c r="I19" s="41"/>
    </row>
    <row r="20" ht="33" customHeight="1" spans="1:9">
      <c r="A20" s="30" t="s">
        <v>42</v>
      </c>
      <c r="B20" s="25" t="s">
        <v>44</v>
      </c>
      <c r="C20" s="31"/>
      <c r="D20" s="30" t="s">
        <v>64</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65</v>
      </c>
      <c r="E22" s="30" t="s">
        <v>46</v>
      </c>
      <c r="F22" s="30" t="s">
        <v>47</v>
      </c>
      <c r="G22" s="19">
        <v>10</v>
      </c>
      <c r="H22" s="21">
        <v>10</v>
      </c>
      <c r="I22" s="41"/>
    </row>
    <row r="23" ht="20.4" customHeight="1" spans="1:9">
      <c r="A23" s="30" t="s">
        <v>51</v>
      </c>
      <c r="B23" s="25" t="s">
        <v>51</v>
      </c>
      <c r="C23" s="31"/>
      <c r="D23" s="30" t="s">
        <v>52</v>
      </c>
      <c r="E23" s="48" t="s">
        <v>66</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I14" sqref="I14"/>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185</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35.91</v>
      </c>
      <c r="D7" s="11"/>
      <c r="E7" s="9">
        <v>3.35</v>
      </c>
      <c r="F7" s="11"/>
      <c r="G7" s="12">
        <f>E7/C7</f>
        <v>0.0932887774993038</v>
      </c>
      <c r="H7" s="13"/>
      <c r="I7" s="38"/>
    </row>
    <row r="8" ht="20.4" customHeight="1" spans="1:9">
      <c r="A8" s="9" t="s">
        <v>14</v>
      </c>
      <c r="B8" s="11"/>
      <c r="C8" s="9">
        <f>C7</f>
        <v>35.91</v>
      </c>
      <c r="D8" s="11"/>
      <c r="E8" s="9">
        <f>E7</f>
        <v>3.35</v>
      </c>
      <c r="F8" s="11"/>
      <c r="G8" s="12">
        <f>E8/C8</f>
        <v>0.0932887774993038</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186</v>
      </c>
      <c r="C11" s="17"/>
      <c r="D11" s="17"/>
      <c r="E11" s="18"/>
      <c r="F11" s="42" t="s">
        <v>187</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81.8657755499861</v>
      </c>
      <c r="I13" s="39"/>
    </row>
    <row r="14" ht="42" customHeight="1" spans="1:9">
      <c r="A14" s="25" t="s">
        <v>30</v>
      </c>
      <c r="B14" s="26"/>
      <c r="C14" s="26"/>
      <c r="D14" s="27"/>
      <c r="E14" s="28">
        <v>1</v>
      </c>
      <c r="F14" s="28">
        <f>G7</f>
        <v>0.0932887774993038</v>
      </c>
      <c r="G14" s="19">
        <v>10</v>
      </c>
      <c r="H14" s="29">
        <f>G14*F14</f>
        <v>0.932887774993038</v>
      </c>
      <c r="I14" s="41" t="s">
        <v>188</v>
      </c>
    </row>
    <row r="15" ht="27" customHeight="1" spans="1:9">
      <c r="A15" s="30" t="s">
        <v>31</v>
      </c>
      <c r="B15" s="25" t="s">
        <v>32</v>
      </c>
      <c r="C15" s="31"/>
      <c r="D15" s="52" t="s">
        <v>189</v>
      </c>
      <c r="E15" s="32" t="s">
        <v>190</v>
      </c>
      <c r="F15" s="30" t="s">
        <v>190</v>
      </c>
      <c r="G15" s="19">
        <v>20</v>
      </c>
      <c r="H15" s="21">
        <v>20</v>
      </c>
      <c r="I15" s="41"/>
    </row>
    <row r="16" ht="26" customHeight="1" spans="1:9">
      <c r="A16" s="30" t="s">
        <v>31</v>
      </c>
      <c r="B16" s="25" t="s">
        <v>35</v>
      </c>
      <c r="C16" s="31"/>
      <c r="D16" s="30" t="s">
        <v>191</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5" customHeight="1" spans="1:9">
      <c r="A18" s="30" t="s">
        <v>31</v>
      </c>
      <c r="B18" s="25" t="s">
        <v>39</v>
      </c>
      <c r="C18" s="31"/>
      <c r="D18" s="33" t="s">
        <v>192</v>
      </c>
      <c r="E18" s="34" t="s">
        <v>193</v>
      </c>
      <c r="F18" s="35" t="s">
        <v>194</v>
      </c>
      <c r="G18" s="19">
        <v>10</v>
      </c>
      <c r="H18" s="29">
        <f>H14</f>
        <v>0.932887774993038</v>
      </c>
      <c r="I18" s="41" t="s">
        <v>188</v>
      </c>
    </row>
    <row r="19" ht="20.4" customHeight="1" spans="1:9">
      <c r="A19" s="30" t="s">
        <v>42</v>
      </c>
      <c r="B19" s="25" t="s">
        <v>43</v>
      </c>
      <c r="C19" s="31"/>
      <c r="D19" s="30"/>
      <c r="E19" s="30"/>
      <c r="F19" s="30"/>
      <c r="G19" s="19"/>
      <c r="H19" s="21"/>
      <c r="I19" s="41"/>
    </row>
    <row r="20" ht="33" customHeight="1" spans="1:9">
      <c r="A20" s="30" t="s">
        <v>42</v>
      </c>
      <c r="B20" s="25" t="s">
        <v>44</v>
      </c>
      <c r="C20" s="31"/>
      <c r="D20" s="30" t="s">
        <v>195</v>
      </c>
      <c r="E20" s="28">
        <v>1</v>
      </c>
      <c r="F20" s="28">
        <v>1</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185</v>
      </c>
      <c r="E22" s="30" t="s">
        <v>46</v>
      </c>
      <c r="F22" s="30" t="s">
        <v>47</v>
      </c>
      <c r="G22" s="19">
        <v>10</v>
      </c>
      <c r="H22" s="21">
        <v>10</v>
      </c>
      <c r="I22" s="41"/>
    </row>
    <row r="23" ht="20.4" customHeight="1" spans="1:9">
      <c r="A23" s="30" t="s">
        <v>51</v>
      </c>
      <c r="B23" s="25" t="s">
        <v>51</v>
      </c>
      <c r="C23" s="31"/>
      <c r="D23" s="30" t="s">
        <v>196</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16" sqref="L16"/>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197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v>
      </c>
      <c r="D7" s="11"/>
      <c r="E7" s="9">
        <v>4</v>
      </c>
      <c r="F7" s="11"/>
      <c r="G7" s="12">
        <f>E7/C7</f>
        <v>1</v>
      </c>
      <c r="H7" s="13"/>
      <c r="I7" s="38"/>
    </row>
    <row r="8" ht="20.4" customHeight="1" spans="1:9">
      <c r="A8" s="9" t="s">
        <v>14</v>
      </c>
      <c r="B8" s="11"/>
      <c r="C8" s="9">
        <f>C7</f>
        <v>4</v>
      </c>
      <c r="D8" s="11"/>
      <c r="E8" s="9">
        <f>E7</f>
        <v>4</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198</v>
      </c>
      <c r="C11" s="46"/>
      <c r="D11" s="46"/>
      <c r="E11" s="47"/>
      <c r="F11" s="42" t="s">
        <v>199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35" customHeight="1" spans="1:9">
      <c r="A14" s="25" t="s">
        <v>30</v>
      </c>
      <c r="B14" s="26"/>
      <c r="C14" s="26"/>
      <c r="D14" s="27"/>
      <c r="E14" s="28">
        <v>1</v>
      </c>
      <c r="F14" s="28">
        <f>G7</f>
        <v>1</v>
      </c>
      <c r="G14" s="19">
        <v>10</v>
      </c>
      <c r="H14" s="43">
        <f>G14*F14</f>
        <v>10</v>
      </c>
      <c r="I14" s="40"/>
    </row>
    <row r="15" ht="27" customHeight="1" spans="1:9">
      <c r="A15" s="30" t="s">
        <v>31</v>
      </c>
      <c r="B15" s="25" t="s">
        <v>32</v>
      </c>
      <c r="C15" s="31"/>
      <c r="D15" s="52" t="s">
        <v>200</v>
      </c>
      <c r="E15" s="34" t="s">
        <v>201</v>
      </c>
      <c r="F15" s="34" t="s">
        <v>201</v>
      </c>
      <c r="G15" s="19">
        <v>20</v>
      </c>
      <c r="H15" s="21">
        <v>20</v>
      </c>
      <c r="I15" s="41"/>
    </row>
    <row r="16" ht="26" customHeight="1" spans="1:9">
      <c r="A16" s="30" t="s">
        <v>31</v>
      </c>
      <c r="B16" s="25" t="s">
        <v>35</v>
      </c>
      <c r="C16" s="31"/>
      <c r="D16" s="52" t="s">
        <v>202</v>
      </c>
      <c r="E16" s="34" t="s">
        <v>203</v>
      </c>
      <c r="F16" s="34" t="s">
        <v>203</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204</v>
      </c>
      <c r="E18" s="34" t="s">
        <v>205</v>
      </c>
      <c r="F18" s="35" t="s">
        <v>205</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t="s">
        <v>64</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65</v>
      </c>
      <c r="E22" s="30" t="s">
        <v>46</v>
      </c>
      <c r="F22" s="30" t="s">
        <v>47</v>
      </c>
      <c r="G22" s="19">
        <v>10</v>
      </c>
      <c r="H22" s="21">
        <v>10</v>
      </c>
      <c r="I22" s="41"/>
    </row>
    <row r="23" ht="20.4" customHeight="1" spans="1:9">
      <c r="A23" s="30" t="s">
        <v>51</v>
      </c>
      <c r="B23" s="25" t="s">
        <v>51</v>
      </c>
      <c r="C23" s="31"/>
      <c r="D23" s="30" t="s">
        <v>52</v>
      </c>
      <c r="E23" s="48" t="s">
        <v>66</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9" workbookViewId="0">
      <selection activeCell="D22" sqref="D22"/>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206</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0.96</v>
      </c>
      <c r="D7" s="11"/>
      <c r="E7" s="9">
        <v>0.52</v>
      </c>
      <c r="F7" s="11"/>
      <c r="G7" s="12">
        <f>E7/C7</f>
        <v>0.541666666666667</v>
      </c>
      <c r="H7" s="13"/>
      <c r="I7" s="38"/>
    </row>
    <row r="8" ht="20.4" customHeight="1" spans="1:9">
      <c r="A8" s="9" t="s">
        <v>14</v>
      </c>
      <c r="B8" s="11"/>
      <c r="C8" s="9">
        <f>C7</f>
        <v>0.96</v>
      </c>
      <c r="D8" s="11"/>
      <c r="E8" s="9">
        <f>E7</f>
        <v>0.52</v>
      </c>
      <c r="F8" s="11"/>
      <c r="G8" s="12">
        <f>E8/C8</f>
        <v>0.541666666666667</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207</v>
      </c>
      <c r="C11" s="17"/>
      <c r="D11" s="17"/>
      <c r="E11" s="18"/>
      <c r="F11" s="42" t="s">
        <v>208</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90.8333333333333</v>
      </c>
      <c r="I13" s="39"/>
    </row>
    <row r="14" ht="35" customHeight="1" spans="1:9">
      <c r="A14" s="25" t="s">
        <v>30</v>
      </c>
      <c r="B14" s="26"/>
      <c r="C14" s="26"/>
      <c r="D14" s="27"/>
      <c r="E14" s="28">
        <v>1</v>
      </c>
      <c r="F14" s="28">
        <f>G7</f>
        <v>0.541666666666667</v>
      </c>
      <c r="G14" s="19">
        <v>10</v>
      </c>
      <c r="H14" s="29">
        <f>G14*F14</f>
        <v>5.41666666666667</v>
      </c>
      <c r="I14" s="40" t="s">
        <v>101</v>
      </c>
    </row>
    <row r="15" ht="27" customHeight="1" spans="1:9">
      <c r="A15" s="30" t="s">
        <v>31</v>
      </c>
      <c r="B15" s="25" t="s">
        <v>32</v>
      </c>
      <c r="C15" s="31"/>
      <c r="D15" s="52" t="s">
        <v>206</v>
      </c>
      <c r="E15" s="34" t="s">
        <v>209</v>
      </c>
      <c r="F15" s="35" t="s">
        <v>209</v>
      </c>
      <c r="G15" s="19">
        <v>20</v>
      </c>
      <c r="H15" s="21">
        <v>20</v>
      </c>
      <c r="I15" s="41"/>
    </row>
    <row r="16" ht="26" customHeight="1" spans="1:9">
      <c r="A16" s="30" t="s">
        <v>31</v>
      </c>
      <c r="B16" s="25" t="s">
        <v>35</v>
      </c>
      <c r="C16" s="31"/>
      <c r="D16" s="52" t="s">
        <v>210</v>
      </c>
      <c r="E16" s="30" t="s">
        <v>211</v>
      </c>
      <c r="F16" s="30" t="s">
        <v>211</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212</v>
      </c>
      <c r="E18" s="34" t="s">
        <v>213</v>
      </c>
      <c r="F18" s="35" t="s">
        <v>214</v>
      </c>
      <c r="G18" s="19">
        <v>10</v>
      </c>
      <c r="H18" s="29">
        <f>H14</f>
        <v>5.41666666666667</v>
      </c>
      <c r="I18" s="40" t="s">
        <v>101</v>
      </c>
    </row>
    <row r="19" ht="20.4" customHeight="1" spans="1:9">
      <c r="A19" s="30" t="s">
        <v>42</v>
      </c>
      <c r="B19" s="25" t="s">
        <v>43</v>
      </c>
      <c r="C19" s="31"/>
      <c r="D19" s="30"/>
      <c r="E19" s="30"/>
      <c r="F19" s="30"/>
      <c r="G19" s="19"/>
      <c r="H19" s="21"/>
      <c r="I19" s="41"/>
    </row>
    <row r="20" ht="33" customHeight="1" spans="1:9">
      <c r="A20" s="30" t="s">
        <v>42</v>
      </c>
      <c r="B20" s="25" t="s">
        <v>44</v>
      </c>
      <c r="C20" s="31"/>
      <c r="D20" s="30" t="s">
        <v>206</v>
      </c>
      <c r="E20" s="28" t="s">
        <v>46</v>
      </c>
      <c r="F20" s="28" t="s">
        <v>46</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215</v>
      </c>
      <c r="E22" s="30" t="s">
        <v>46</v>
      </c>
      <c r="F22" s="30" t="s">
        <v>47</v>
      </c>
      <c r="G22" s="19">
        <v>10</v>
      </c>
      <c r="H22" s="21">
        <v>10</v>
      </c>
      <c r="I22" s="41"/>
    </row>
    <row r="23" ht="20.4" customHeight="1" spans="1:9">
      <c r="A23" s="30" t="s">
        <v>51</v>
      </c>
      <c r="B23" s="25" t="s">
        <v>51</v>
      </c>
      <c r="C23" s="31"/>
      <c r="D23" s="30" t="s">
        <v>52</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D22" sqref="D22"/>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216</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50</v>
      </c>
      <c r="D7" s="11"/>
      <c r="E7" s="9">
        <v>50</v>
      </c>
      <c r="F7" s="11"/>
      <c r="G7" s="12">
        <f>E7/C7</f>
        <v>1</v>
      </c>
      <c r="H7" s="13"/>
      <c r="I7" s="38"/>
    </row>
    <row r="8" ht="20.4" customHeight="1" spans="1:9">
      <c r="A8" s="9" t="s">
        <v>14</v>
      </c>
      <c r="B8" s="11"/>
      <c r="C8" s="9">
        <v>50</v>
      </c>
      <c r="D8" s="11"/>
      <c r="E8" s="9">
        <f>E7</f>
        <v>50</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217</v>
      </c>
      <c r="C11" s="17"/>
      <c r="D11" s="17"/>
      <c r="E11" s="18"/>
      <c r="F11" s="42" t="s">
        <v>218</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35" customHeight="1" spans="1:9">
      <c r="A14" s="25" t="s">
        <v>30</v>
      </c>
      <c r="B14" s="26"/>
      <c r="C14" s="26"/>
      <c r="D14" s="27"/>
      <c r="E14" s="28">
        <v>1</v>
      </c>
      <c r="F14" s="28">
        <f>G7</f>
        <v>1</v>
      </c>
      <c r="G14" s="19">
        <v>10</v>
      </c>
      <c r="H14" s="43">
        <f>G14*F14</f>
        <v>10</v>
      </c>
      <c r="I14" s="40"/>
    </row>
    <row r="15" ht="27" customHeight="1" spans="1:9">
      <c r="A15" s="30" t="s">
        <v>31</v>
      </c>
      <c r="B15" s="25" t="s">
        <v>32</v>
      </c>
      <c r="C15" s="31"/>
      <c r="D15" s="53" t="s">
        <v>219</v>
      </c>
      <c r="E15" s="34" t="s">
        <v>220</v>
      </c>
      <c r="F15" s="34" t="s">
        <v>220</v>
      </c>
      <c r="G15" s="19">
        <v>20</v>
      </c>
      <c r="H15" s="21">
        <v>20</v>
      </c>
      <c r="I15" s="41"/>
    </row>
    <row r="16" ht="57" customHeight="1" spans="1:9">
      <c r="A16" s="30" t="s">
        <v>31</v>
      </c>
      <c r="B16" s="25" t="s">
        <v>35</v>
      </c>
      <c r="C16" s="31"/>
      <c r="D16" s="53" t="s">
        <v>221</v>
      </c>
      <c r="E16" s="54" t="s">
        <v>222</v>
      </c>
      <c r="F16" s="54" t="s">
        <v>222</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223</v>
      </c>
      <c r="E18" s="34" t="s">
        <v>224</v>
      </c>
      <c r="F18" s="35" t="s">
        <v>224</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t="s">
        <v>225</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226</v>
      </c>
      <c r="E22" s="30" t="s">
        <v>46</v>
      </c>
      <c r="F22" s="30" t="s">
        <v>47</v>
      </c>
      <c r="G22" s="19">
        <v>10</v>
      </c>
      <c r="H22" s="21">
        <v>10</v>
      </c>
      <c r="I22" s="41"/>
    </row>
    <row r="23" ht="20.4" customHeight="1" spans="1:9">
      <c r="A23" s="30" t="s">
        <v>51</v>
      </c>
      <c r="B23" s="25" t="s">
        <v>51</v>
      </c>
      <c r="C23" s="31"/>
      <c r="D23" s="30" t="s">
        <v>52</v>
      </c>
      <c r="E23" s="30" t="s">
        <v>87</v>
      </c>
      <c r="F23" s="28">
        <v>0.92</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M16" sqref="M16"/>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227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v>
      </c>
      <c r="D7" s="11"/>
      <c r="E7" s="9">
        <v>4</v>
      </c>
      <c r="F7" s="11"/>
      <c r="G7" s="12">
        <f>E7/C7</f>
        <v>1</v>
      </c>
      <c r="H7" s="13"/>
      <c r="I7" s="38"/>
    </row>
    <row r="8" ht="20.4" customHeight="1" spans="1:9">
      <c r="A8" s="9" t="s">
        <v>14</v>
      </c>
      <c r="B8" s="11"/>
      <c r="C8" s="9">
        <v>4</v>
      </c>
      <c r="D8" s="11"/>
      <c r="E8" s="9">
        <f>E7</f>
        <v>4</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228</v>
      </c>
      <c r="C11" s="46"/>
      <c r="D11" s="46"/>
      <c r="E11" s="47"/>
      <c r="F11" s="42" t="s">
        <v>229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35" customHeight="1" spans="1:9">
      <c r="A14" s="25" t="s">
        <v>30</v>
      </c>
      <c r="B14" s="26"/>
      <c r="C14" s="26"/>
      <c r="D14" s="27"/>
      <c r="E14" s="28">
        <v>1</v>
      </c>
      <c r="F14" s="28">
        <f>G7</f>
        <v>1</v>
      </c>
      <c r="G14" s="19">
        <v>10</v>
      </c>
      <c r="H14" s="43">
        <f>G14*F14</f>
        <v>10</v>
      </c>
      <c r="I14" s="40"/>
    </row>
    <row r="15" ht="27" customHeight="1" spans="1:9">
      <c r="A15" s="30" t="s">
        <v>31</v>
      </c>
      <c r="B15" s="25" t="s">
        <v>32</v>
      </c>
      <c r="C15" s="31"/>
      <c r="D15" s="52" t="s">
        <v>230</v>
      </c>
      <c r="E15" s="34" t="s">
        <v>231</v>
      </c>
      <c r="F15" s="35" t="s">
        <v>231</v>
      </c>
      <c r="G15" s="19">
        <v>20</v>
      </c>
      <c r="H15" s="21">
        <v>20</v>
      </c>
      <c r="I15" s="41"/>
    </row>
    <row r="16" ht="26" customHeight="1" spans="1:9">
      <c r="A16" s="30" t="s">
        <v>31</v>
      </c>
      <c r="B16" s="25" t="s">
        <v>35</v>
      </c>
      <c r="C16" s="31"/>
      <c r="D16" s="53" t="s">
        <v>232</v>
      </c>
      <c r="E16" s="30" t="s">
        <v>233</v>
      </c>
      <c r="F16" s="30" t="s">
        <v>233</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234</v>
      </c>
      <c r="E18" s="34" t="s">
        <v>205</v>
      </c>
      <c r="F18" s="35" t="s">
        <v>205</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c r="E20" s="28"/>
      <c r="F20" s="28"/>
      <c r="G20" s="19"/>
      <c r="H20" s="21"/>
      <c r="I20" s="41"/>
    </row>
    <row r="21" ht="20.4" customHeight="1" spans="1:9">
      <c r="A21" s="30" t="s">
        <v>42</v>
      </c>
      <c r="B21" s="25" t="s">
        <v>48</v>
      </c>
      <c r="C21" s="31"/>
      <c r="D21" s="30" t="s">
        <v>235</v>
      </c>
      <c r="E21" s="30" t="s">
        <v>236</v>
      </c>
      <c r="F21" s="30" t="s">
        <v>236</v>
      </c>
      <c r="G21" s="19">
        <v>10</v>
      </c>
      <c r="H21" s="21">
        <v>10</v>
      </c>
      <c r="I21" s="41"/>
    </row>
    <row r="22" ht="26" customHeight="1" spans="1:9">
      <c r="A22" s="30" t="s">
        <v>42</v>
      </c>
      <c r="B22" s="25" t="s">
        <v>49</v>
      </c>
      <c r="C22" s="31"/>
      <c r="D22" s="30" t="s">
        <v>237</v>
      </c>
      <c r="E22" s="30" t="s">
        <v>46</v>
      </c>
      <c r="F22" s="30" t="s">
        <v>47</v>
      </c>
      <c r="G22" s="19">
        <v>10</v>
      </c>
      <c r="H22" s="21">
        <v>10</v>
      </c>
      <c r="I22" s="41"/>
    </row>
    <row r="23" ht="20.4" customHeight="1" spans="1:9">
      <c r="A23" s="30" t="s">
        <v>51</v>
      </c>
      <c r="B23" s="25" t="s">
        <v>51</v>
      </c>
      <c r="C23" s="31"/>
      <c r="D23" s="30" t="s">
        <v>86</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M14" sqref="M14"/>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238</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0.1</v>
      </c>
      <c r="D7" s="11"/>
      <c r="E7" s="9">
        <v>0.1</v>
      </c>
      <c r="F7" s="11"/>
      <c r="G7" s="12">
        <f>E7/C7</f>
        <v>1</v>
      </c>
      <c r="H7" s="13"/>
      <c r="I7" s="38"/>
    </row>
    <row r="8" ht="20.4" customHeight="1" spans="1:9">
      <c r="A8" s="9" t="s">
        <v>14</v>
      </c>
      <c r="B8" s="11"/>
      <c r="C8" s="9">
        <f>C7</f>
        <v>0.1</v>
      </c>
      <c r="D8" s="11"/>
      <c r="E8" s="9">
        <f>E7</f>
        <v>0.1</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239</v>
      </c>
      <c r="C11" s="17"/>
      <c r="D11" s="17"/>
      <c r="E11" s="18"/>
      <c r="F11" s="42" t="s">
        <v>240</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35" customHeight="1" spans="1:9">
      <c r="A14" s="25" t="s">
        <v>30</v>
      </c>
      <c r="B14" s="26"/>
      <c r="C14" s="26"/>
      <c r="D14" s="27"/>
      <c r="E14" s="28">
        <v>1</v>
      </c>
      <c r="F14" s="28">
        <f>G7</f>
        <v>1</v>
      </c>
      <c r="G14" s="19">
        <v>10</v>
      </c>
      <c r="H14" s="43">
        <f>G14*F14</f>
        <v>10</v>
      </c>
      <c r="I14" s="40"/>
    </row>
    <row r="15" ht="27" customHeight="1" spans="1:9">
      <c r="A15" s="30" t="s">
        <v>31</v>
      </c>
      <c r="B15" s="25" t="s">
        <v>32</v>
      </c>
      <c r="C15" s="31"/>
      <c r="D15" s="52" t="s">
        <v>241</v>
      </c>
      <c r="E15" s="34" t="s">
        <v>242</v>
      </c>
      <c r="F15" s="35" t="s">
        <v>242</v>
      </c>
      <c r="G15" s="19">
        <v>20</v>
      </c>
      <c r="H15" s="21">
        <v>20</v>
      </c>
      <c r="I15" s="41"/>
    </row>
    <row r="16" ht="26" customHeight="1" spans="1:9">
      <c r="A16" s="30" t="s">
        <v>31</v>
      </c>
      <c r="B16" s="25" t="s">
        <v>35</v>
      </c>
      <c r="C16" s="31"/>
      <c r="D16" s="53" t="s">
        <v>243</v>
      </c>
      <c r="E16" s="35" t="s">
        <v>244</v>
      </c>
      <c r="F16" s="35" t="s">
        <v>244</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245</v>
      </c>
      <c r="E18" s="34" t="s">
        <v>246</v>
      </c>
      <c r="F18" s="35" t="s">
        <v>246</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t="s">
        <v>247</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248</v>
      </c>
      <c r="E22" s="30" t="s">
        <v>46</v>
      </c>
      <c r="F22" s="30" t="s">
        <v>47</v>
      </c>
      <c r="G22" s="19">
        <v>10</v>
      </c>
      <c r="H22" s="21">
        <v>10</v>
      </c>
      <c r="I22" s="41"/>
    </row>
    <row r="23" ht="20.4" customHeight="1" spans="1:9">
      <c r="A23" s="30" t="s">
        <v>51</v>
      </c>
      <c r="B23" s="25" t="s">
        <v>51</v>
      </c>
      <c r="C23" s="31"/>
      <c r="D23" s="30" t="s">
        <v>86</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M21" sqref="M21"/>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55</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v>
      </c>
      <c r="D7" s="11"/>
      <c r="E7" s="9">
        <v>2</v>
      </c>
      <c r="F7" s="11"/>
      <c r="G7" s="12">
        <f>E7/C7</f>
        <v>1</v>
      </c>
      <c r="H7" s="13"/>
      <c r="I7" s="38"/>
    </row>
    <row r="8" ht="20.4" customHeight="1" spans="1:9">
      <c r="A8" s="9" t="s">
        <v>14</v>
      </c>
      <c r="B8" s="11"/>
      <c r="C8" s="9">
        <v>2</v>
      </c>
      <c r="D8" s="11"/>
      <c r="E8" s="9">
        <v>2</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56</v>
      </c>
      <c r="C11" s="46"/>
      <c r="D11" s="46"/>
      <c r="E11" s="47"/>
      <c r="F11" s="42" t="s">
        <v>57</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19">
        <f>SUM(H14:H23)</f>
        <v>100</v>
      </c>
      <c r="I13" s="39"/>
    </row>
    <row r="14" ht="20.4" customHeight="1" spans="1:9">
      <c r="A14" s="25" t="s">
        <v>30</v>
      </c>
      <c r="B14" s="26"/>
      <c r="C14" s="26"/>
      <c r="D14" s="27"/>
      <c r="E14" s="28">
        <v>1</v>
      </c>
      <c r="F14" s="28">
        <v>1</v>
      </c>
      <c r="G14" s="19">
        <v>10</v>
      </c>
      <c r="H14" s="21">
        <v>10</v>
      </c>
      <c r="I14" s="41"/>
    </row>
    <row r="15" ht="20.4" customHeight="1" spans="1:9">
      <c r="A15" s="30" t="s">
        <v>31</v>
      </c>
      <c r="B15" s="25" t="s">
        <v>32</v>
      </c>
      <c r="C15" s="31"/>
      <c r="D15" s="30" t="s">
        <v>58</v>
      </c>
      <c r="E15" s="30" t="s">
        <v>59</v>
      </c>
      <c r="F15" s="30" t="s">
        <v>59</v>
      </c>
      <c r="G15" s="19">
        <v>20</v>
      </c>
      <c r="H15" s="21">
        <v>20</v>
      </c>
      <c r="I15" s="41"/>
    </row>
    <row r="16" ht="20.4" customHeight="1" spans="1:9">
      <c r="A16" s="30" t="s">
        <v>31</v>
      </c>
      <c r="B16" s="25" t="s">
        <v>35</v>
      </c>
      <c r="C16" s="31"/>
      <c r="D16" s="30" t="s">
        <v>60</v>
      </c>
      <c r="E16" s="56" t="s">
        <v>61</v>
      </c>
      <c r="F16" s="56" t="s">
        <v>61</v>
      </c>
      <c r="G16" s="19">
        <v>20</v>
      </c>
      <c r="H16" s="21">
        <v>20</v>
      </c>
      <c r="I16" s="41"/>
    </row>
    <row r="17" ht="20.4" customHeight="1" spans="1:9">
      <c r="A17" s="30" t="s">
        <v>31</v>
      </c>
      <c r="B17" s="25" t="s">
        <v>37</v>
      </c>
      <c r="C17" s="31"/>
      <c r="D17" s="30" t="s">
        <v>38</v>
      </c>
      <c r="E17" s="28">
        <v>1</v>
      </c>
      <c r="F17" s="28">
        <v>1</v>
      </c>
      <c r="G17" s="19">
        <v>10</v>
      </c>
      <c r="H17" s="21">
        <v>10</v>
      </c>
      <c r="I17" s="41"/>
    </row>
    <row r="18" ht="27" customHeight="1" spans="1:9">
      <c r="A18" s="30" t="s">
        <v>31</v>
      </c>
      <c r="B18" s="25" t="s">
        <v>39</v>
      </c>
      <c r="C18" s="31"/>
      <c r="D18" s="33" t="s">
        <v>62</v>
      </c>
      <c r="E18" s="35" t="s">
        <v>63</v>
      </c>
      <c r="F18" s="35" t="s">
        <v>63</v>
      </c>
      <c r="G18" s="19">
        <v>10</v>
      </c>
      <c r="H18" s="21">
        <v>10</v>
      </c>
      <c r="I18" s="41"/>
    </row>
    <row r="19" ht="20.4" customHeight="1" spans="1:9">
      <c r="A19" s="30" t="s">
        <v>42</v>
      </c>
      <c r="B19" s="25" t="s">
        <v>43</v>
      </c>
      <c r="C19" s="31"/>
      <c r="D19" s="30"/>
      <c r="E19" s="30"/>
      <c r="F19" s="30"/>
      <c r="G19" s="19"/>
      <c r="H19" s="21"/>
      <c r="I19" s="41"/>
    </row>
    <row r="20" ht="20.4" customHeight="1" spans="1:9">
      <c r="A20" s="30" t="s">
        <v>42</v>
      </c>
      <c r="B20" s="25" t="s">
        <v>44</v>
      </c>
      <c r="C20" s="31"/>
      <c r="D20" s="30" t="s">
        <v>64</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65</v>
      </c>
      <c r="E22" s="30" t="s">
        <v>46</v>
      </c>
      <c r="F22" s="30" t="s">
        <v>47</v>
      </c>
      <c r="G22" s="19">
        <v>10</v>
      </c>
      <c r="H22" s="21">
        <v>10</v>
      </c>
      <c r="I22" s="41"/>
    </row>
    <row r="23" ht="20.4" customHeight="1" spans="1:9">
      <c r="A23" s="30" t="s">
        <v>51</v>
      </c>
      <c r="B23" s="25" t="s">
        <v>51</v>
      </c>
      <c r="C23" s="31"/>
      <c r="D23" s="30" t="s">
        <v>52</v>
      </c>
      <c r="E23" s="48" t="s">
        <v>66</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E7" sqref="E7:F7"/>
    </sheetView>
  </sheetViews>
  <sheetFormatPr defaultColWidth="9" defaultRowHeight="13.5"/>
  <cols>
    <col min="1" max="1" width="13.3333333333333" customWidth="1"/>
    <col min="2" max="2" width="6.88333333333333" customWidth="1"/>
    <col min="3" max="3" width="10.25" customWidth="1"/>
    <col min="4" max="4" width="17.25" customWidth="1"/>
    <col min="5" max="5" width="13" customWidth="1"/>
    <col min="6" max="6" width="11"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249</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1.5</v>
      </c>
      <c r="D7" s="11"/>
      <c r="E7" s="9">
        <v>1.03</v>
      </c>
      <c r="F7" s="11"/>
      <c r="G7" s="12">
        <f>E7/C7</f>
        <v>0.686666666666667</v>
      </c>
      <c r="H7" s="13"/>
      <c r="I7" s="38"/>
    </row>
    <row r="8" ht="20.4" customHeight="1" spans="1:9">
      <c r="A8" s="9" t="s">
        <v>14</v>
      </c>
      <c r="B8" s="11"/>
      <c r="C8" s="9">
        <f>C7</f>
        <v>1.5</v>
      </c>
      <c r="D8" s="11"/>
      <c r="E8" s="9">
        <f>E7</f>
        <v>1.03</v>
      </c>
      <c r="F8" s="11"/>
      <c r="G8" s="12">
        <f>E8/C8</f>
        <v>0.686666666666667</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250</v>
      </c>
      <c r="C11" s="17"/>
      <c r="D11" s="17"/>
      <c r="E11" s="18"/>
      <c r="F11" s="8" t="s">
        <v>251</v>
      </c>
      <c r="G11" s="8"/>
      <c r="H11" s="8"/>
      <c r="I11" s="8"/>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93.7333333333333</v>
      </c>
      <c r="I13" s="39"/>
    </row>
    <row r="14" ht="59" customHeight="1" spans="1:9">
      <c r="A14" s="25" t="s">
        <v>30</v>
      </c>
      <c r="B14" s="26"/>
      <c r="C14" s="26"/>
      <c r="D14" s="27"/>
      <c r="E14" s="28">
        <v>1</v>
      </c>
      <c r="F14" s="28">
        <f>G7</f>
        <v>0.686666666666667</v>
      </c>
      <c r="G14" s="19">
        <v>10</v>
      </c>
      <c r="H14" s="29">
        <f>G14*F14</f>
        <v>6.86666666666667</v>
      </c>
      <c r="I14" s="40" t="s">
        <v>252</v>
      </c>
    </row>
    <row r="15" ht="27" customHeight="1" spans="1:9">
      <c r="A15" s="30" t="s">
        <v>31</v>
      </c>
      <c r="B15" s="25" t="s">
        <v>32</v>
      </c>
      <c r="C15" s="31"/>
      <c r="D15" s="30" t="s">
        <v>253</v>
      </c>
      <c r="E15" s="32" t="s">
        <v>242</v>
      </c>
      <c r="F15" s="30" t="s">
        <v>242</v>
      </c>
      <c r="G15" s="19">
        <v>20</v>
      </c>
      <c r="H15" s="21">
        <v>20</v>
      </c>
      <c r="I15" s="41"/>
    </row>
    <row r="16" ht="26" customHeight="1" spans="1:9">
      <c r="A16" s="30" t="s">
        <v>31</v>
      </c>
      <c r="B16" s="25" t="s">
        <v>35</v>
      </c>
      <c r="C16" s="31"/>
      <c r="D16" s="30" t="s">
        <v>254</v>
      </c>
      <c r="E16" s="30" t="s">
        <v>255</v>
      </c>
      <c r="F16" s="30" t="s">
        <v>255</v>
      </c>
      <c r="G16" s="19">
        <v>20</v>
      </c>
      <c r="H16" s="21">
        <v>20</v>
      </c>
      <c r="I16" s="41"/>
    </row>
    <row r="17" ht="20.4" customHeight="1" spans="1:9">
      <c r="A17" s="30" t="s">
        <v>31</v>
      </c>
      <c r="B17" s="25" t="s">
        <v>37</v>
      </c>
      <c r="C17" s="31"/>
      <c r="D17" s="30" t="s">
        <v>38</v>
      </c>
      <c r="E17" s="28">
        <v>1</v>
      </c>
      <c r="F17" s="28">
        <v>1</v>
      </c>
      <c r="G17" s="19">
        <v>10</v>
      </c>
      <c r="H17" s="21">
        <v>10</v>
      </c>
      <c r="I17" s="41"/>
    </row>
    <row r="18" ht="57" customHeight="1" spans="1:9">
      <c r="A18" s="30" t="s">
        <v>31</v>
      </c>
      <c r="B18" s="25" t="s">
        <v>39</v>
      </c>
      <c r="C18" s="31"/>
      <c r="D18" s="33" t="s">
        <v>256</v>
      </c>
      <c r="E18" s="34" t="s">
        <v>257</v>
      </c>
      <c r="F18" s="35" t="s">
        <v>258</v>
      </c>
      <c r="G18" s="19">
        <v>10</v>
      </c>
      <c r="H18" s="29">
        <f>H14</f>
        <v>6.86666666666667</v>
      </c>
      <c r="I18" s="40" t="s">
        <v>252</v>
      </c>
    </row>
    <row r="19" ht="20.4" customHeight="1" spans="1:9">
      <c r="A19" s="30" t="s">
        <v>42</v>
      </c>
      <c r="B19" s="25" t="s">
        <v>43</v>
      </c>
      <c r="C19" s="31"/>
      <c r="D19" s="30"/>
      <c r="E19" s="30"/>
      <c r="F19" s="30"/>
      <c r="G19" s="19"/>
      <c r="H19" s="21"/>
      <c r="I19" s="41"/>
    </row>
    <row r="20" ht="33" customHeight="1" spans="1:9">
      <c r="A20" s="30" t="s">
        <v>42</v>
      </c>
      <c r="B20" s="25" t="s">
        <v>44</v>
      </c>
      <c r="C20" s="31"/>
      <c r="D20" s="30" t="s">
        <v>259</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260</v>
      </c>
      <c r="E22" s="30" t="s">
        <v>46</v>
      </c>
      <c r="F22" s="30" t="s">
        <v>47</v>
      </c>
      <c r="G22" s="19">
        <v>10</v>
      </c>
      <c r="H22" s="21">
        <v>10</v>
      </c>
      <c r="I22" s="41"/>
    </row>
    <row r="23" ht="20.4" customHeight="1" spans="1:9">
      <c r="A23" s="30" t="s">
        <v>51</v>
      </c>
      <c r="B23" s="25" t="s">
        <v>51</v>
      </c>
      <c r="C23" s="31"/>
      <c r="D23" s="30" t="s">
        <v>52</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B11" sqref="B11:E11"/>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261</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1</v>
      </c>
      <c r="D7" s="11"/>
      <c r="E7" s="9">
        <v>1</v>
      </c>
      <c r="F7" s="11"/>
      <c r="G7" s="12">
        <f>E7/C7</f>
        <v>1</v>
      </c>
      <c r="H7" s="13"/>
      <c r="I7" s="38"/>
    </row>
    <row r="8" ht="20.4" customHeight="1" spans="1:9">
      <c r="A8" s="9" t="s">
        <v>14</v>
      </c>
      <c r="B8" s="11"/>
      <c r="C8" s="9">
        <f>C7</f>
        <v>1</v>
      </c>
      <c r="D8" s="11"/>
      <c r="E8" s="9">
        <f>E7</f>
        <v>1</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262</v>
      </c>
      <c r="C11" s="46"/>
      <c r="D11" s="46"/>
      <c r="E11" s="47"/>
      <c r="F11" s="42" t="s">
        <v>263</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59" customHeight="1" spans="1:9">
      <c r="A14" s="25" t="s">
        <v>30</v>
      </c>
      <c r="B14" s="26"/>
      <c r="C14" s="26"/>
      <c r="D14" s="27"/>
      <c r="E14" s="28">
        <v>1</v>
      </c>
      <c r="F14" s="28">
        <f>G7</f>
        <v>1</v>
      </c>
      <c r="G14" s="19">
        <v>10</v>
      </c>
      <c r="H14" s="43">
        <f>G14*F14</f>
        <v>10</v>
      </c>
      <c r="I14" s="40"/>
    </row>
    <row r="15" ht="27" customHeight="1" spans="1:9">
      <c r="A15" s="30" t="s">
        <v>31</v>
      </c>
      <c r="B15" s="25" t="s">
        <v>32</v>
      </c>
      <c r="C15" s="31"/>
      <c r="D15" s="30" t="s">
        <v>264</v>
      </c>
      <c r="E15" s="34" t="s">
        <v>265</v>
      </c>
      <c r="F15" s="34" t="s">
        <v>265</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48" t="s">
        <v>266</v>
      </c>
      <c r="E17" s="50" t="s">
        <v>267</v>
      </c>
      <c r="F17" s="51">
        <v>1</v>
      </c>
      <c r="G17" s="19">
        <v>10</v>
      </c>
      <c r="H17" s="21">
        <v>10</v>
      </c>
      <c r="I17" s="41"/>
    </row>
    <row r="18" ht="49" customHeight="1" spans="1:9">
      <c r="A18" s="30" t="s">
        <v>31</v>
      </c>
      <c r="B18" s="25" t="s">
        <v>39</v>
      </c>
      <c r="C18" s="31"/>
      <c r="D18" s="33" t="s">
        <v>268</v>
      </c>
      <c r="E18" s="34" t="s">
        <v>269</v>
      </c>
      <c r="F18" s="35" t="s">
        <v>269</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48" t="s">
        <v>270</v>
      </c>
      <c r="E20" s="51">
        <v>1</v>
      </c>
      <c r="F20" s="51">
        <v>1</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271</v>
      </c>
      <c r="E22" s="30" t="s">
        <v>46</v>
      </c>
      <c r="F22" s="30" t="s">
        <v>47</v>
      </c>
      <c r="G22" s="19">
        <v>10</v>
      </c>
      <c r="H22" s="21">
        <v>10</v>
      </c>
      <c r="I22" s="41"/>
    </row>
    <row r="23" ht="20.4" customHeight="1" spans="1:9">
      <c r="A23" s="30" t="s">
        <v>51</v>
      </c>
      <c r="B23" s="25" t="s">
        <v>51</v>
      </c>
      <c r="C23" s="31"/>
      <c r="D23" s="48" t="s">
        <v>86</v>
      </c>
      <c r="E23" s="48" t="s">
        <v>272</v>
      </c>
      <c r="F23" s="51">
        <v>0.98</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14" sqref="L14"/>
    </sheetView>
  </sheetViews>
  <sheetFormatPr defaultColWidth="9" defaultRowHeight="13.5"/>
  <cols>
    <col min="1" max="1" width="13.3333333333333" customWidth="1"/>
    <col min="2" max="2" width="6.88333333333333" customWidth="1"/>
    <col min="3" max="3" width="11.5583333333333" customWidth="1"/>
    <col min="4" max="4" width="15.625" customWidth="1"/>
    <col min="5" max="5" width="12.75" customWidth="1"/>
    <col min="6" max="6" width="11.25"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273</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v>
      </c>
      <c r="D7" s="11"/>
      <c r="E7" s="9">
        <v>2</v>
      </c>
      <c r="F7" s="11"/>
      <c r="G7" s="12">
        <f>E7/C7</f>
        <v>1</v>
      </c>
      <c r="H7" s="13"/>
      <c r="I7" s="38"/>
    </row>
    <row r="8" ht="20.4" customHeight="1" spans="1:9">
      <c r="A8" s="9" t="s">
        <v>14</v>
      </c>
      <c r="B8" s="11"/>
      <c r="C8" s="9">
        <f>C7</f>
        <v>2</v>
      </c>
      <c r="D8" s="11"/>
      <c r="E8" s="9">
        <f>E7</f>
        <v>2</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274</v>
      </c>
      <c r="C11" s="17"/>
      <c r="D11" s="17"/>
      <c r="E11" s="18"/>
      <c r="F11" s="42" t="s">
        <v>275</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59" customHeight="1" spans="1:9">
      <c r="A14" s="25" t="s">
        <v>30</v>
      </c>
      <c r="B14" s="26"/>
      <c r="C14" s="26"/>
      <c r="D14" s="27"/>
      <c r="E14" s="28">
        <v>1</v>
      </c>
      <c r="F14" s="28">
        <f>G7</f>
        <v>1</v>
      </c>
      <c r="G14" s="19">
        <v>10</v>
      </c>
      <c r="H14" s="43">
        <f>G14*F14</f>
        <v>10</v>
      </c>
      <c r="I14" s="40"/>
    </row>
    <row r="15" ht="27" customHeight="1" spans="1:9">
      <c r="A15" s="30" t="s">
        <v>31</v>
      </c>
      <c r="B15" s="25" t="s">
        <v>32</v>
      </c>
      <c r="C15" s="31"/>
      <c r="D15" s="30" t="s">
        <v>276</v>
      </c>
      <c r="E15" s="34" t="s">
        <v>277</v>
      </c>
      <c r="F15" s="34" t="s">
        <v>277</v>
      </c>
      <c r="G15" s="19">
        <v>20</v>
      </c>
      <c r="H15" s="21">
        <v>20</v>
      </c>
      <c r="I15" s="41"/>
    </row>
    <row r="16" ht="40" customHeight="1" spans="1:9">
      <c r="A16" s="30" t="s">
        <v>31</v>
      </c>
      <c r="B16" s="25" t="s">
        <v>35</v>
      </c>
      <c r="C16" s="31"/>
      <c r="D16" s="30" t="s">
        <v>278</v>
      </c>
      <c r="E16" s="49" t="s">
        <v>279</v>
      </c>
      <c r="F16" s="49" t="s">
        <v>279</v>
      </c>
      <c r="G16" s="19">
        <v>20</v>
      </c>
      <c r="H16" s="21">
        <v>20</v>
      </c>
      <c r="I16" s="41"/>
    </row>
    <row r="17" ht="20.4" customHeight="1" spans="1:9">
      <c r="A17" s="30" t="s">
        <v>31</v>
      </c>
      <c r="B17" s="25" t="s">
        <v>37</v>
      </c>
      <c r="C17" s="31"/>
      <c r="D17" s="30" t="s">
        <v>38</v>
      </c>
      <c r="E17" s="28">
        <v>1</v>
      </c>
      <c r="F17" s="28">
        <v>1</v>
      </c>
      <c r="G17" s="19">
        <v>10</v>
      </c>
      <c r="H17" s="21">
        <v>10</v>
      </c>
      <c r="I17" s="41"/>
    </row>
    <row r="18" ht="49" customHeight="1" spans="1:9">
      <c r="A18" s="30" t="s">
        <v>31</v>
      </c>
      <c r="B18" s="25" t="s">
        <v>39</v>
      </c>
      <c r="C18" s="31"/>
      <c r="D18" s="33" t="s">
        <v>280</v>
      </c>
      <c r="E18" s="34" t="s">
        <v>63</v>
      </c>
      <c r="F18" s="35" t="s">
        <v>63</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t="s">
        <v>276</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281</v>
      </c>
      <c r="E22" s="30" t="s">
        <v>46</v>
      </c>
      <c r="F22" s="30" t="s">
        <v>47</v>
      </c>
      <c r="G22" s="19">
        <v>10</v>
      </c>
      <c r="H22" s="21">
        <v>10</v>
      </c>
      <c r="I22" s="41"/>
    </row>
    <row r="23" ht="20.4" customHeight="1" spans="1:9">
      <c r="A23" s="30" t="s">
        <v>51</v>
      </c>
      <c r="B23" s="25" t="s">
        <v>51</v>
      </c>
      <c r="C23" s="31"/>
      <c r="D23" s="30" t="s">
        <v>52</v>
      </c>
      <c r="E23" s="30" t="s">
        <v>53</v>
      </c>
      <c r="F23" s="28">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22" sqref="L22"/>
    </sheetView>
  </sheetViews>
  <sheetFormatPr defaultColWidth="9" defaultRowHeight="13.5"/>
  <cols>
    <col min="1" max="1" width="13.3333333333333" customWidth="1"/>
    <col min="2" max="2" width="6.88333333333333" customWidth="1"/>
    <col min="3" max="3" width="11.5583333333333" customWidth="1"/>
    <col min="4" max="4" width="16.75" customWidth="1"/>
    <col min="5" max="5" width="12.375" customWidth="1"/>
    <col min="6" max="6" width="11.125"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282</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10.5</v>
      </c>
      <c r="D7" s="11"/>
      <c r="E7" s="9">
        <v>0</v>
      </c>
      <c r="F7" s="11"/>
      <c r="G7" s="12">
        <f>E7/C7</f>
        <v>0</v>
      </c>
      <c r="H7" s="13"/>
      <c r="I7" s="38"/>
    </row>
    <row r="8" ht="20.4" customHeight="1" spans="1:9">
      <c r="A8" s="9" t="s">
        <v>14</v>
      </c>
      <c r="B8" s="11"/>
      <c r="C8" s="9">
        <f>C7</f>
        <v>10.5</v>
      </c>
      <c r="D8" s="11"/>
      <c r="E8" s="9">
        <f>E7</f>
        <v>0</v>
      </c>
      <c r="F8" s="11"/>
      <c r="G8" s="12">
        <f>E8/C8</f>
        <v>0</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283</v>
      </c>
      <c r="C11" s="46"/>
      <c r="D11" s="46"/>
      <c r="E11" s="47"/>
      <c r="F11" s="42" t="s">
        <v>284</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67.3</v>
      </c>
      <c r="I13" s="39"/>
    </row>
    <row r="14" ht="59" customHeight="1" spans="1:9">
      <c r="A14" s="25" t="s">
        <v>30</v>
      </c>
      <c r="B14" s="26"/>
      <c r="C14" s="26"/>
      <c r="D14" s="27"/>
      <c r="E14" s="28">
        <v>1</v>
      </c>
      <c r="F14" s="28">
        <f>G7</f>
        <v>0</v>
      </c>
      <c r="G14" s="19">
        <v>10</v>
      </c>
      <c r="H14" s="43">
        <f>G14*F14</f>
        <v>0</v>
      </c>
      <c r="I14" s="40" t="s">
        <v>284</v>
      </c>
    </row>
    <row r="15" ht="42" customHeight="1" spans="1:9">
      <c r="A15" s="30" t="s">
        <v>31</v>
      </c>
      <c r="B15" s="25" t="s">
        <v>32</v>
      </c>
      <c r="C15" s="31"/>
      <c r="D15" s="30" t="s">
        <v>285</v>
      </c>
      <c r="E15" s="34" t="s">
        <v>286</v>
      </c>
      <c r="F15" s="34" t="s">
        <v>287</v>
      </c>
      <c r="G15" s="19">
        <v>20</v>
      </c>
      <c r="H15" s="21">
        <v>7.3</v>
      </c>
      <c r="I15" s="41" t="s">
        <v>284</v>
      </c>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4" customHeight="1" spans="1:9">
      <c r="A18" s="30" t="s">
        <v>31</v>
      </c>
      <c r="B18" s="25" t="s">
        <v>39</v>
      </c>
      <c r="C18" s="31"/>
      <c r="D18" s="33" t="s">
        <v>288</v>
      </c>
      <c r="E18" s="34" t="s">
        <v>289</v>
      </c>
      <c r="F18" s="35" t="s">
        <v>289</v>
      </c>
      <c r="G18" s="19">
        <v>10</v>
      </c>
      <c r="H18" s="43">
        <f>H14</f>
        <v>0</v>
      </c>
      <c r="I18" s="40" t="s">
        <v>284</v>
      </c>
    </row>
    <row r="19" ht="20.4" customHeight="1" spans="1:9">
      <c r="A19" s="30" t="s">
        <v>42</v>
      </c>
      <c r="B19" s="25" t="s">
        <v>43</v>
      </c>
      <c r="C19" s="31"/>
      <c r="D19" s="30"/>
      <c r="E19" s="30"/>
      <c r="F19" s="30"/>
      <c r="G19" s="19"/>
      <c r="H19" s="21"/>
      <c r="I19" s="41"/>
    </row>
    <row r="20" ht="33" customHeight="1" spans="1:9">
      <c r="A20" s="30" t="s">
        <v>42</v>
      </c>
      <c r="B20" s="25" t="s">
        <v>44</v>
      </c>
      <c r="C20" s="31"/>
      <c r="D20" s="48" t="s">
        <v>285</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290</v>
      </c>
      <c r="E22" s="30" t="s">
        <v>46</v>
      </c>
      <c r="F22" s="30" t="s">
        <v>47</v>
      </c>
      <c r="G22" s="19">
        <v>10</v>
      </c>
      <c r="H22" s="21">
        <v>10</v>
      </c>
      <c r="I22" s="41"/>
    </row>
    <row r="23" ht="20.4" customHeight="1" spans="1:9">
      <c r="A23" s="30" t="s">
        <v>51</v>
      </c>
      <c r="B23" s="25" t="s">
        <v>51</v>
      </c>
      <c r="C23" s="31"/>
      <c r="D23" s="48" t="s">
        <v>52</v>
      </c>
      <c r="E23" s="30" t="s">
        <v>53</v>
      </c>
      <c r="F23" s="28">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6"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K22" sqref="K22"/>
    </sheetView>
  </sheetViews>
  <sheetFormatPr defaultColWidth="9" defaultRowHeight="13.5"/>
  <cols>
    <col min="1" max="1" width="13.3333333333333" customWidth="1"/>
    <col min="2" max="2" width="6.88333333333333" customWidth="1"/>
    <col min="3" max="3" width="11.5583333333333" customWidth="1"/>
    <col min="4" max="4" width="16.5" customWidth="1"/>
    <col min="5" max="5" width="12.875" customWidth="1"/>
    <col min="6" max="6" width="11.5"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291</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40</v>
      </c>
      <c r="D7" s="11"/>
      <c r="E7" s="9">
        <v>40</v>
      </c>
      <c r="F7" s="11"/>
      <c r="G7" s="12">
        <f>E7/C7</f>
        <v>1</v>
      </c>
      <c r="H7" s="13"/>
      <c r="I7" s="38"/>
    </row>
    <row r="8" ht="20.4" customHeight="1" spans="1:9">
      <c r="A8" s="9" t="s">
        <v>14</v>
      </c>
      <c r="B8" s="11"/>
      <c r="C8" s="9">
        <f>C7</f>
        <v>40</v>
      </c>
      <c r="D8" s="11"/>
      <c r="E8" s="9">
        <f>E7</f>
        <v>40</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217</v>
      </c>
      <c r="C11" s="17"/>
      <c r="D11" s="17"/>
      <c r="E11" s="18"/>
      <c r="F11" s="42" t="s">
        <v>218</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100</v>
      </c>
      <c r="I13" s="39"/>
    </row>
    <row r="14" ht="59" customHeight="1" spans="1:9">
      <c r="A14" s="25" t="s">
        <v>30</v>
      </c>
      <c r="B14" s="26"/>
      <c r="C14" s="26"/>
      <c r="D14" s="27"/>
      <c r="E14" s="28">
        <v>1</v>
      </c>
      <c r="F14" s="28">
        <f>G7</f>
        <v>1</v>
      </c>
      <c r="G14" s="19">
        <v>10</v>
      </c>
      <c r="H14" s="43">
        <f>G14*F14</f>
        <v>10</v>
      </c>
      <c r="I14" s="40"/>
    </row>
    <row r="15" ht="27" customHeight="1" spans="1:9">
      <c r="A15" s="30" t="s">
        <v>31</v>
      </c>
      <c r="B15" s="25" t="s">
        <v>32</v>
      </c>
      <c r="C15" s="31"/>
      <c r="D15" s="33" t="s">
        <v>292</v>
      </c>
      <c r="E15" s="34" t="s">
        <v>293</v>
      </c>
      <c r="F15" s="34" t="s">
        <v>293</v>
      </c>
      <c r="G15" s="19">
        <v>20</v>
      </c>
      <c r="H15" s="21">
        <v>20</v>
      </c>
      <c r="I15" s="41"/>
    </row>
    <row r="16" ht="53" customHeight="1" spans="1:9">
      <c r="A16" s="30" t="s">
        <v>31</v>
      </c>
      <c r="B16" s="25" t="s">
        <v>35</v>
      </c>
      <c r="C16" s="31"/>
      <c r="D16" s="33" t="s">
        <v>294</v>
      </c>
      <c r="E16" s="44" t="s">
        <v>295</v>
      </c>
      <c r="F16" s="44" t="s">
        <v>295</v>
      </c>
      <c r="G16" s="19">
        <v>20</v>
      </c>
      <c r="H16" s="21">
        <v>20</v>
      </c>
      <c r="I16" s="41"/>
    </row>
    <row r="17" ht="20.4" customHeight="1" spans="1:9">
      <c r="A17" s="30" t="s">
        <v>31</v>
      </c>
      <c r="B17" s="25" t="s">
        <v>37</v>
      </c>
      <c r="C17" s="31"/>
      <c r="D17" s="30" t="s">
        <v>38</v>
      </c>
      <c r="E17" s="28">
        <v>1</v>
      </c>
      <c r="F17" s="28">
        <v>1</v>
      </c>
      <c r="G17" s="19">
        <v>10</v>
      </c>
      <c r="H17" s="21">
        <v>10</v>
      </c>
      <c r="I17" s="41"/>
    </row>
    <row r="18" ht="36" customHeight="1" spans="1:9">
      <c r="A18" s="30" t="s">
        <v>31</v>
      </c>
      <c r="B18" s="25" t="s">
        <v>39</v>
      </c>
      <c r="C18" s="31"/>
      <c r="D18" s="33" t="s">
        <v>296</v>
      </c>
      <c r="E18" s="34" t="s">
        <v>297</v>
      </c>
      <c r="F18" s="35" t="s">
        <v>297</v>
      </c>
      <c r="G18" s="19">
        <v>10</v>
      </c>
      <c r="H18" s="43">
        <f>H14</f>
        <v>10</v>
      </c>
      <c r="I18" s="40"/>
    </row>
    <row r="19" ht="20.4" customHeight="1" spans="1:9">
      <c r="A19" s="30" t="s">
        <v>42</v>
      </c>
      <c r="B19" s="25" t="s">
        <v>43</v>
      </c>
      <c r="C19" s="31"/>
      <c r="D19" s="30"/>
      <c r="E19" s="30"/>
      <c r="F19" s="30"/>
      <c r="G19" s="19"/>
      <c r="H19" s="21"/>
      <c r="I19" s="41"/>
    </row>
    <row r="20" ht="33" customHeight="1" spans="1:9">
      <c r="A20" s="30" t="s">
        <v>42</v>
      </c>
      <c r="B20" s="25" t="s">
        <v>44</v>
      </c>
      <c r="C20" s="31"/>
      <c r="D20" s="30" t="s">
        <v>298</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299</v>
      </c>
      <c r="E22" s="30" t="s">
        <v>46</v>
      </c>
      <c r="F22" s="30" t="s">
        <v>47</v>
      </c>
      <c r="G22" s="19">
        <v>10</v>
      </c>
      <c r="H22" s="21">
        <v>10</v>
      </c>
      <c r="I22" s="41"/>
    </row>
    <row r="23" ht="20.4" customHeight="1" spans="1:9">
      <c r="A23" s="30" t="s">
        <v>51</v>
      </c>
      <c r="B23" s="25" t="s">
        <v>51</v>
      </c>
      <c r="C23" s="31"/>
      <c r="D23" s="30" t="s">
        <v>52</v>
      </c>
      <c r="E23" s="30" t="s">
        <v>87</v>
      </c>
      <c r="F23" s="28">
        <v>0.92</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9" workbookViewId="0">
      <selection activeCell="E20" sqref="E20:F20"/>
    </sheetView>
  </sheetViews>
  <sheetFormatPr defaultColWidth="9" defaultRowHeight="13.5"/>
  <cols>
    <col min="1" max="1" width="13.3333333333333" customWidth="1"/>
    <col min="2" max="2" width="6.88333333333333" customWidth="1"/>
    <col min="3" max="3" width="11.5583333333333" customWidth="1"/>
    <col min="4" max="4" width="17.25" customWidth="1"/>
    <col min="5" max="5" width="12.125" customWidth="1"/>
    <col min="6" max="6" width="11.25"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300</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2.88</v>
      </c>
      <c r="D7" s="11"/>
      <c r="E7" s="9">
        <v>0</v>
      </c>
      <c r="F7" s="11"/>
      <c r="G7" s="12">
        <f>E7/C7</f>
        <v>0</v>
      </c>
      <c r="H7" s="13"/>
      <c r="I7" s="38"/>
    </row>
    <row r="8" ht="20.4" customHeight="1" spans="1:9">
      <c r="A8" s="9" t="s">
        <v>14</v>
      </c>
      <c r="B8" s="11"/>
      <c r="C8" s="9">
        <f>C7</f>
        <v>2.88</v>
      </c>
      <c r="D8" s="11"/>
      <c r="E8" s="9">
        <f>E7</f>
        <v>0</v>
      </c>
      <c r="F8" s="11"/>
      <c r="G8" s="12">
        <f>E8/C8</f>
        <v>0</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301</v>
      </c>
      <c r="C11" s="17"/>
      <c r="D11" s="17"/>
      <c r="E11" s="18"/>
      <c r="F11" s="42" t="s">
        <v>302</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80</v>
      </c>
      <c r="I13" s="39"/>
    </row>
    <row r="14" ht="27" customHeight="1" spans="1:9">
      <c r="A14" s="25" t="s">
        <v>30</v>
      </c>
      <c r="B14" s="26"/>
      <c r="C14" s="26"/>
      <c r="D14" s="27"/>
      <c r="E14" s="28">
        <v>1</v>
      </c>
      <c r="F14" s="28">
        <f>G7</f>
        <v>0</v>
      </c>
      <c r="G14" s="19">
        <v>10</v>
      </c>
      <c r="H14" s="43">
        <f>G14*F14</f>
        <v>0</v>
      </c>
      <c r="I14" s="40" t="s">
        <v>302</v>
      </c>
    </row>
    <row r="15" ht="27" customHeight="1" spans="1:9">
      <c r="A15" s="30" t="s">
        <v>31</v>
      </c>
      <c r="B15" s="25" t="s">
        <v>32</v>
      </c>
      <c r="C15" s="31"/>
      <c r="D15" s="30" t="s">
        <v>241</v>
      </c>
      <c r="E15" s="34" t="s">
        <v>303</v>
      </c>
      <c r="F15" s="34" t="s">
        <v>303</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34" customHeight="1" spans="1:9">
      <c r="A18" s="30" t="s">
        <v>31</v>
      </c>
      <c r="B18" s="25" t="s">
        <v>39</v>
      </c>
      <c r="C18" s="31"/>
      <c r="D18" s="33" t="s">
        <v>304</v>
      </c>
      <c r="E18" s="34" t="s">
        <v>305</v>
      </c>
      <c r="F18" s="35" t="s">
        <v>306</v>
      </c>
      <c r="G18" s="19">
        <v>10</v>
      </c>
      <c r="H18" s="43">
        <f>H14</f>
        <v>0</v>
      </c>
      <c r="I18" s="40" t="s">
        <v>302</v>
      </c>
    </row>
    <row r="19" ht="20.4" customHeight="1" spans="1:9">
      <c r="A19" s="30" t="s">
        <v>42</v>
      </c>
      <c r="B19" s="25" t="s">
        <v>43</v>
      </c>
      <c r="C19" s="31"/>
      <c r="D19" s="30"/>
      <c r="E19" s="30"/>
      <c r="F19" s="30"/>
      <c r="G19" s="19"/>
      <c r="H19" s="21"/>
      <c r="I19" s="41"/>
    </row>
    <row r="20" ht="33" customHeight="1" spans="1:9">
      <c r="A20" s="30" t="s">
        <v>42</v>
      </c>
      <c r="B20" s="25" t="s">
        <v>44</v>
      </c>
      <c r="C20" s="31"/>
      <c r="D20" s="30" t="s">
        <v>307</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308</v>
      </c>
      <c r="E22" s="30" t="s">
        <v>46</v>
      </c>
      <c r="F22" s="30" t="s">
        <v>47</v>
      </c>
      <c r="G22" s="19">
        <v>10</v>
      </c>
      <c r="H22" s="21">
        <v>10</v>
      </c>
      <c r="I22" s="41"/>
    </row>
    <row r="23" ht="20.4" customHeight="1" spans="1:9">
      <c r="A23" s="30" t="s">
        <v>51</v>
      </c>
      <c r="B23" s="25" t="s">
        <v>51</v>
      </c>
      <c r="C23" s="31"/>
      <c r="D23" s="30" t="s">
        <v>86</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K14" sqref="K14"/>
    </sheetView>
  </sheetViews>
  <sheetFormatPr defaultColWidth="9" defaultRowHeight="13.5"/>
  <cols>
    <col min="1" max="1" width="13.3333333333333" customWidth="1"/>
    <col min="2" max="2" width="6.88333333333333" customWidth="1"/>
    <col min="3" max="3" width="11.5583333333333" customWidth="1"/>
    <col min="4" max="4" width="17.25" customWidth="1"/>
    <col min="5" max="5" width="12.375" customWidth="1"/>
    <col min="6" max="6" width="11.375"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309</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3</v>
      </c>
      <c r="D7" s="11"/>
      <c r="E7" s="9">
        <v>2.98</v>
      </c>
      <c r="F7" s="11"/>
      <c r="G7" s="12">
        <f>E7/C7</f>
        <v>0.993333333333333</v>
      </c>
      <c r="H7" s="13"/>
      <c r="I7" s="38"/>
    </row>
    <row r="8" ht="20.4" customHeight="1" spans="1:9">
      <c r="A8" s="9" t="s">
        <v>14</v>
      </c>
      <c r="B8" s="11"/>
      <c r="C8" s="9">
        <f>C7</f>
        <v>3</v>
      </c>
      <c r="D8" s="11"/>
      <c r="E8" s="9">
        <f>E7</f>
        <v>2.98</v>
      </c>
      <c r="F8" s="11"/>
      <c r="G8" s="12">
        <f>E8/C8</f>
        <v>0.993333333333333</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310</v>
      </c>
      <c r="C11" s="17"/>
      <c r="D11" s="17"/>
      <c r="E11" s="18"/>
      <c r="F11" s="8" t="s">
        <v>311</v>
      </c>
      <c r="G11" s="8"/>
      <c r="H11" s="8"/>
      <c r="I11" s="8"/>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99.8666666666667</v>
      </c>
      <c r="I13" s="39"/>
    </row>
    <row r="14" ht="27" customHeight="1" spans="1:9">
      <c r="A14" s="25" t="s">
        <v>30</v>
      </c>
      <c r="B14" s="26"/>
      <c r="C14" s="26"/>
      <c r="D14" s="27"/>
      <c r="E14" s="28">
        <v>1</v>
      </c>
      <c r="F14" s="28">
        <f>G7</f>
        <v>0.993333333333333</v>
      </c>
      <c r="G14" s="19">
        <v>10</v>
      </c>
      <c r="H14" s="29">
        <f>G14*F14</f>
        <v>9.93333333333333</v>
      </c>
      <c r="I14" s="40" t="s">
        <v>312</v>
      </c>
    </row>
    <row r="15" ht="27" customHeight="1" spans="1:9">
      <c r="A15" s="30" t="s">
        <v>31</v>
      </c>
      <c r="B15" s="25" t="s">
        <v>32</v>
      </c>
      <c r="C15" s="31"/>
      <c r="D15" s="30" t="s">
        <v>313</v>
      </c>
      <c r="E15" s="32" t="s">
        <v>72</v>
      </c>
      <c r="F15" s="30" t="s">
        <v>72</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36" customHeight="1" spans="1:9">
      <c r="A18" s="30" t="s">
        <v>31</v>
      </c>
      <c r="B18" s="25" t="s">
        <v>39</v>
      </c>
      <c r="C18" s="31"/>
      <c r="D18" s="33" t="s">
        <v>314</v>
      </c>
      <c r="E18" s="34" t="s">
        <v>131</v>
      </c>
      <c r="F18" s="35" t="s">
        <v>315</v>
      </c>
      <c r="G18" s="19">
        <v>10</v>
      </c>
      <c r="H18" s="29">
        <f>H14</f>
        <v>9.93333333333333</v>
      </c>
      <c r="I18" s="40" t="s">
        <v>312</v>
      </c>
    </row>
    <row r="19" ht="20.4" customHeight="1" spans="1:9">
      <c r="A19" s="30" t="s">
        <v>42</v>
      </c>
      <c r="B19" s="25" t="s">
        <v>43</v>
      </c>
      <c r="C19" s="31"/>
      <c r="D19" s="30"/>
      <c r="E19" s="30"/>
      <c r="F19" s="30"/>
      <c r="G19" s="19"/>
      <c r="H19" s="21"/>
      <c r="I19" s="41"/>
    </row>
    <row r="20" ht="33" customHeight="1" spans="1:9">
      <c r="A20" s="30" t="s">
        <v>42</v>
      </c>
      <c r="B20" s="25" t="s">
        <v>44</v>
      </c>
      <c r="C20" s="31"/>
      <c r="D20" s="30" t="s">
        <v>316</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317</v>
      </c>
      <c r="E22" s="30" t="s">
        <v>46</v>
      </c>
      <c r="F22" s="30" t="s">
        <v>47</v>
      </c>
      <c r="G22" s="19">
        <v>10</v>
      </c>
      <c r="H22" s="21">
        <v>10</v>
      </c>
      <c r="I22" s="41"/>
    </row>
    <row r="23" ht="20.4" customHeight="1" spans="1:9">
      <c r="A23" s="30" t="s">
        <v>51</v>
      </c>
      <c r="B23" s="25" t="s">
        <v>51</v>
      </c>
      <c r="C23" s="31"/>
      <c r="D23" s="30" t="s">
        <v>196</v>
      </c>
      <c r="E23" s="30" t="s">
        <v>53</v>
      </c>
      <c r="F23" s="28">
        <v>0.97</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9" workbookViewId="0">
      <selection activeCell="E7" sqref="E7:F7"/>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67</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41.1</v>
      </c>
      <c r="D7" s="11"/>
      <c r="E7" s="9">
        <v>13.9</v>
      </c>
      <c r="F7" s="11"/>
      <c r="G7" s="12">
        <f>E7/C7</f>
        <v>0.338199513381995</v>
      </c>
      <c r="H7" s="13"/>
      <c r="I7" s="38"/>
    </row>
    <row r="8" ht="20.4" customHeight="1" spans="1:9">
      <c r="A8" s="9" t="s">
        <v>14</v>
      </c>
      <c r="B8" s="11"/>
      <c r="C8" s="9">
        <v>41.1</v>
      </c>
      <c r="D8" s="11"/>
      <c r="E8" s="9">
        <v>13.9</v>
      </c>
      <c r="F8" s="11"/>
      <c r="G8" s="12">
        <f>E8/C8</f>
        <v>0.338199513381995</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68</v>
      </c>
      <c r="C11" s="46"/>
      <c r="D11" s="46"/>
      <c r="E11" s="47"/>
      <c r="F11" s="42" t="s">
        <v>69</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19">
        <f>SUM(H14:H23)</f>
        <v>86.8</v>
      </c>
      <c r="I13" s="39"/>
    </row>
    <row r="14" ht="40" customHeight="1" spans="1:9">
      <c r="A14" s="25" t="s">
        <v>30</v>
      </c>
      <c r="B14" s="26"/>
      <c r="C14" s="26"/>
      <c r="D14" s="27"/>
      <c r="E14" s="28">
        <v>1</v>
      </c>
      <c r="F14" s="28">
        <v>0.34</v>
      </c>
      <c r="G14" s="19">
        <v>10</v>
      </c>
      <c r="H14" s="21">
        <f>G14*F14</f>
        <v>3.4</v>
      </c>
      <c r="I14" s="41" t="s">
        <v>70</v>
      </c>
    </row>
    <row r="15" ht="20.4" customHeight="1" spans="1:9">
      <c r="A15" s="30" t="s">
        <v>31</v>
      </c>
      <c r="B15" s="25" t="s">
        <v>32</v>
      </c>
      <c r="C15" s="31"/>
      <c r="D15" s="30" t="s">
        <v>71</v>
      </c>
      <c r="E15" s="32" t="s">
        <v>72</v>
      </c>
      <c r="F15" s="30" t="s">
        <v>72</v>
      </c>
      <c r="G15" s="19">
        <v>20</v>
      </c>
      <c r="H15" s="21">
        <v>20</v>
      </c>
      <c r="I15" s="41"/>
    </row>
    <row r="16" ht="20.4"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73</v>
      </c>
      <c r="E18" s="30" t="s">
        <v>74</v>
      </c>
      <c r="F18" s="30" t="s">
        <v>75</v>
      </c>
      <c r="G18" s="19">
        <v>10</v>
      </c>
      <c r="H18" s="21">
        <v>3.4</v>
      </c>
      <c r="I18" s="41" t="s">
        <v>70</v>
      </c>
    </row>
    <row r="19" ht="20.4" customHeight="1" spans="1:9">
      <c r="A19" s="30" t="s">
        <v>42</v>
      </c>
      <c r="B19" s="25" t="s">
        <v>43</v>
      </c>
      <c r="C19" s="31"/>
      <c r="D19" s="30"/>
      <c r="E19" s="30"/>
      <c r="F19" s="30"/>
      <c r="G19" s="19"/>
      <c r="H19" s="21"/>
      <c r="I19" s="41"/>
    </row>
    <row r="20" ht="20.4" customHeight="1" spans="1:9">
      <c r="A20" s="30" t="s">
        <v>42</v>
      </c>
      <c r="B20" s="25" t="s">
        <v>44</v>
      </c>
      <c r="C20" s="31"/>
      <c r="D20" s="30" t="s">
        <v>76</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77</v>
      </c>
      <c r="E22" s="30" t="s">
        <v>46</v>
      </c>
      <c r="F22" s="30" t="s">
        <v>47</v>
      </c>
      <c r="G22" s="19">
        <v>10</v>
      </c>
      <c r="H22" s="21">
        <v>10</v>
      </c>
      <c r="I22" s="41"/>
    </row>
    <row r="23" ht="20.4" customHeight="1" spans="1:9">
      <c r="A23" s="30" t="s">
        <v>51</v>
      </c>
      <c r="B23" s="25" t="s">
        <v>51</v>
      </c>
      <c r="C23" s="31"/>
      <c r="D23" s="30" t="s">
        <v>78</v>
      </c>
      <c r="E23" s="48" t="s">
        <v>66</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L18" sqref="L18"/>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79</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v>
      </c>
      <c r="D7" s="11"/>
      <c r="E7" s="9">
        <v>2</v>
      </c>
      <c r="F7" s="11"/>
      <c r="G7" s="12">
        <f>E7/C7</f>
        <v>1</v>
      </c>
      <c r="H7" s="13"/>
      <c r="I7" s="38"/>
    </row>
    <row r="8" ht="20.4" customHeight="1" spans="1:9">
      <c r="A8" s="9" t="s">
        <v>14</v>
      </c>
      <c r="B8" s="11"/>
      <c r="C8" s="9">
        <v>2</v>
      </c>
      <c r="D8" s="11"/>
      <c r="E8" s="9">
        <v>2</v>
      </c>
      <c r="F8" s="11"/>
      <c r="G8" s="12">
        <f>E8/C8</f>
        <v>1</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80</v>
      </c>
      <c r="C11" s="46"/>
      <c r="D11" s="46"/>
      <c r="E11" s="47"/>
      <c r="F11" s="42" t="s">
        <v>81</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19">
        <f>SUM(H14:H23)</f>
        <v>100</v>
      </c>
      <c r="I13" s="39"/>
    </row>
    <row r="14" ht="25" customHeight="1" spans="1:9">
      <c r="A14" s="25" t="s">
        <v>30</v>
      </c>
      <c r="B14" s="26"/>
      <c r="C14" s="26"/>
      <c r="D14" s="27"/>
      <c r="E14" s="28">
        <v>1</v>
      </c>
      <c r="F14" s="28">
        <v>1</v>
      </c>
      <c r="G14" s="19">
        <v>10</v>
      </c>
      <c r="H14" s="21">
        <f>G14*F14</f>
        <v>10</v>
      </c>
      <c r="I14" s="41"/>
    </row>
    <row r="15" ht="30" customHeight="1" spans="1:9">
      <c r="A15" s="30" t="s">
        <v>31</v>
      </c>
      <c r="B15" s="25" t="s">
        <v>32</v>
      </c>
      <c r="C15" s="31"/>
      <c r="D15" s="33" t="s">
        <v>82</v>
      </c>
      <c r="E15" s="32" t="s">
        <v>63</v>
      </c>
      <c r="F15" s="30" t="s">
        <v>63</v>
      </c>
      <c r="G15" s="19">
        <v>20</v>
      </c>
      <c r="H15" s="21">
        <v>20</v>
      </c>
      <c r="I15" s="41"/>
    </row>
    <row r="16" ht="20.4"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83</v>
      </c>
      <c r="E18" s="32" t="s">
        <v>63</v>
      </c>
      <c r="F18" s="30" t="s">
        <v>63</v>
      </c>
      <c r="G18" s="19">
        <v>10</v>
      </c>
      <c r="H18" s="21">
        <v>10</v>
      </c>
      <c r="I18" s="41"/>
    </row>
    <row r="19" ht="20.4" customHeight="1" spans="1:9">
      <c r="A19" s="30" t="s">
        <v>42</v>
      </c>
      <c r="B19" s="25" t="s">
        <v>43</v>
      </c>
      <c r="C19" s="31"/>
      <c r="D19" s="30"/>
      <c r="E19" s="30"/>
      <c r="F19" s="30"/>
      <c r="G19" s="19"/>
      <c r="H19" s="21"/>
      <c r="I19" s="41"/>
    </row>
    <row r="20" ht="33" customHeight="1" spans="1:9">
      <c r="A20" s="30" t="s">
        <v>42</v>
      </c>
      <c r="B20" s="25" t="s">
        <v>44</v>
      </c>
      <c r="C20" s="31"/>
      <c r="D20" s="33" t="s">
        <v>84</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85</v>
      </c>
      <c r="E22" s="30" t="s">
        <v>46</v>
      </c>
      <c r="F22" s="30" t="s">
        <v>47</v>
      </c>
      <c r="G22" s="19">
        <v>10</v>
      </c>
      <c r="H22" s="21">
        <v>10</v>
      </c>
      <c r="I22" s="41"/>
    </row>
    <row r="23" ht="20.4" customHeight="1" spans="1:9">
      <c r="A23" s="30" t="s">
        <v>51</v>
      </c>
      <c r="B23" s="25" t="s">
        <v>51</v>
      </c>
      <c r="C23" s="31"/>
      <c r="D23" s="30" t="s">
        <v>86</v>
      </c>
      <c r="E23" s="48" t="s">
        <v>87</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M15" sqref="M15"/>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88</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20</v>
      </c>
      <c r="D7" s="11"/>
      <c r="E7" s="9">
        <v>0.27</v>
      </c>
      <c r="F7" s="11"/>
      <c r="G7" s="12">
        <f>E7/C7</f>
        <v>0.0135</v>
      </c>
      <c r="H7" s="13"/>
      <c r="I7" s="38"/>
    </row>
    <row r="8" ht="20.4" customHeight="1" spans="1:9">
      <c r="A8" s="9" t="s">
        <v>14</v>
      </c>
      <c r="B8" s="11"/>
      <c r="C8" s="9">
        <v>20</v>
      </c>
      <c r="D8" s="11"/>
      <c r="E8" s="9">
        <v>0.27</v>
      </c>
      <c r="F8" s="11"/>
      <c r="G8" s="12">
        <f>E8/C8</f>
        <v>0.0135</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89</v>
      </c>
      <c r="C11" s="46"/>
      <c r="D11" s="46"/>
      <c r="E11" s="47"/>
      <c r="F11" s="42" t="s">
        <v>90</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19">
        <f>SUM(H14:H23)</f>
        <v>80.2</v>
      </c>
      <c r="I13" s="39"/>
    </row>
    <row r="14" ht="35" customHeight="1" spans="1:9">
      <c r="A14" s="25" t="s">
        <v>30</v>
      </c>
      <c r="B14" s="26"/>
      <c r="C14" s="26"/>
      <c r="D14" s="27"/>
      <c r="E14" s="28">
        <v>1</v>
      </c>
      <c r="F14" s="28">
        <v>0.01</v>
      </c>
      <c r="G14" s="19">
        <v>10</v>
      </c>
      <c r="H14" s="21">
        <f>G14*F14</f>
        <v>0.1</v>
      </c>
      <c r="I14" s="41" t="s">
        <v>91</v>
      </c>
    </row>
    <row r="15" ht="30" customHeight="1" spans="1:9">
      <c r="A15" s="30" t="s">
        <v>31</v>
      </c>
      <c r="B15" s="25" t="s">
        <v>32</v>
      </c>
      <c r="C15" s="31"/>
      <c r="D15" s="33" t="s">
        <v>92</v>
      </c>
      <c r="E15" s="34" t="s">
        <v>93</v>
      </c>
      <c r="F15" s="35" t="s">
        <v>93</v>
      </c>
      <c r="G15" s="19">
        <v>20</v>
      </c>
      <c r="H15" s="21">
        <v>20</v>
      </c>
      <c r="I15" s="41"/>
    </row>
    <row r="16" ht="27" customHeight="1" spans="1:9">
      <c r="A16" s="30" t="s">
        <v>31</v>
      </c>
      <c r="B16" s="25" t="s">
        <v>35</v>
      </c>
      <c r="C16" s="31"/>
      <c r="D16" s="33" t="s">
        <v>94</v>
      </c>
      <c r="E16" s="34" t="s">
        <v>95</v>
      </c>
      <c r="F16" s="34" t="s">
        <v>95</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96</v>
      </c>
      <c r="E18" s="34" t="s">
        <v>97</v>
      </c>
      <c r="F18" s="34" t="s">
        <v>98</v>
      </c>
      <c r="G18" s="19">
        <v>10</v>
      </c>
      <c r="H18" s="21">
        <f>H14</f>
        <v>0.1</v>
      </c>
      <c r="I18" s="41" t="s">
        <v>91</v>
      </c>
    </row>
    <row r="19" ht="20.4" customHeight="1" spans="1:9">
      <c r="A19" s="30" t="s">
        <v>42</v>
      </c>
      <c r="B19" s="25" t="s">
        <v>43</v>
      </c>
      <c r="C19" s="31"/>
      <c r="D19" s="30"/>
      <c r="E19" s="30"/>
      <c r="F19" s="30"/>
      <c r="G19" s="19"/>
      <c r="H19" s="21"/>
      <c r="I19" s="41"/>
    </row>
    <row r="20" ht="33" customHeight="1" spans="1:9">
      <c r="A20" s="30" t="s">
        <v>42</v>
      </c>
      <c r="B20" s="25" t="s">
        <v>44</v>
      </c>
      <c r="C20" s="31"/>
      <c r="D20" s="30" t="s">
        <v>64</v>
      </c>
      <c r="E20" s="28" t="s">
        <v>46</v>
      </c>
      <c r="F20" s="28"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65</v>
      </c>
      <c r="E22" s="30" t="s">
        <v>46</v>
      </c>
      <c r="F22" s="30" t="s">
        <v>47</v>
      </c>
      <c r="G22" s="19">
        <v>10</v>
      </c>
      <c r="H22" s="21">
        <v>10</v>
      </c>
      <c r="I22" s="41"/>
    </row>
    <row r="23" ht="20.4" customHeight="1" spans="1:9">
      <c r="A23" s="30" t="s">
        <v>51</v>
      </c>
      <c r="B23" s="25" t="s">
        <v>51</v>
      </c>
      <c r="C23" s="31"/>
      <c r="D23" s="30" t="s">
        <v>52</v>
      </c>
      <c r="E23" s="48" t="s">
        <v>66</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5" workbookViewId="0">
      <selection activeCell="D16" sqref="D16"/>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99</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43.47</v>
      </c>
      <c r="D7" s="11"/>
      <c r="E7" s="9">
        <v>41.26</v>
      </c>
      <c r="F7" s="11"/>
      <c r="G7" s="12">
        <f>E7/C7</f>
        <v>0.949160340464688</v>
      </c>
      <c r="H7" s="13"/>
      <c r="I7" s="38"/>
    </row>
    <row r="8" ht="20.4" customHeight="1" spans="1:9">
      <c r="A8" s="9" t="s">
        <v>14</v>
      </c>
      <c r="B8" s="11"/>
      <c r="C8" s="9">
        <v>43.47</v>
      </c>
      <c r="D8" s="11"/>
      <c r="E8" s="9">
        <v>41.26</v>
      </c>
      <c r="F8" s="11"/>
      <c r="G8" s="12">
        <f>E8/C8</f>
        <v>0.949160340464688</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100</v>
      </c>
      <c r="C11" s="17"/>
      <c r="D11" s="17"/>
      <c r="E11" s="18"/>
      <c r="F11" s="42" t="s">
        <v>100</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98.9832068092938</v>
      </c>
      <c r="I13" s="39"/>
    </row>
    <row r="14" ht="35" customHeight="1" spans="1:9">
      <c r="A14" s="25" t="s">
        <v>30</v>
      </c>
      <c r="B14" s="26"/>
      <c r="C14" s="26"/>
      <c r="D14" s="27"/>
      <c r="E14" s="28">
        <v>1</v>
      </c>
      <c r="F14" s="28">
        <f>G7</f>
        <v>0.949160340464688</v>
      </c>
      <c r="G14" s="19">
        <v>10</v>
      </c>
      <c r="H14" s="29">
        <f>G14*F14</f>
        <v>9.49160340464688</v>
      </c>
      <c r="I14" s="41" t="s">
        <v>101</v>
      </c>
    </row>
    <row r="15" ht="30" customHeight="1" spans="1:9">
      <c r="A15" s="30" t="s">
        <v>31</v>
      </c>
      <c r="B15" s="25" t="s">
        <v>32</v>
      </c>
      <c r="C15" s="31"/>
      <c r="D15" s="33" t="s">
        <v>99</v>
      </c>
      <c r="E15" s="32" t="s">
        <v>102</v>
      </c>
      <c r="F15" s="32" t="s">
        <v>102</v>
      </c>
      <c r="G15" s="19">
        <v>20</v>
      </c>
      <c r="H15" s="21">
        <v>20</v>
      </c>
      <c r="I15" s="41"/>
    </row>
    <row r="16" ht="33" customHeight="1" spans="1:9">
      <c r="A16" s="30" t="s">
        <v>31</v>
      </c>
      <c r="B16" s="25" t="s">
        <v>35</v>
      </c>
      <c r="C16" s="31"/>
      <c r="D16" s="33" t="s">
        <v>103</v>
      </c>
      <c r="E16" s="56" t="s">
        <v>104</v>
      </c>
      <c r="F16" s="56" t="s">
        <v>104</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105</v>
      </c>
      <c r="E18" s="34" t="s">
        <v>106</v>
      </c>
      <c r="F18" s="35" t="s">
        <v>107</v>
      </c>
      <c r="G18" s="19">
        <v>10</v>
      </c>
      <c r="H18" s="29">
        <f>H14</f>
        <v>9.49160340464688</v>
      </c>
      <c r="I18" s="41" t="s">
        <v>101</v>
      </c>
    </row>
    <row r="19" ht="20.4" customHeight="1" spans="1:9">
      <c r="A19" s="30" t="s">
        <v>42</v>
      </c>
      <c r="B19" s="25" t="s">
        <v>43</v>
      </c>
      <c r="C19" s="31"/>
      <c r="D19" s="30"/>
      <c r="E19" s="30"/>
      <c r="F19" s="30"/>
      <c r="G19" s="19"/>
      <c r="H19" s="21"/>
      <c r="I19" s="41"/>
    </row>
    <row r="20" ht="33" customHeight="1" spans="1:9">
      <c r="A20" s="30" t="s">
        <v>42</v>
      </c>
      <c r="B20" s="25" t="s">
        <v>44</v>
      </c>
      <c r="C20" s="31"/>
      <c r="D20" s="30" t="s">
        <v>108</v>
      </c>
      <c r="E20" s="30" t="s">
        <v>46</v>
      </c>
      <c r="F20" s="30"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109</v>
      </c>
      <c r="E22" s="30" t="s">
        <v>46</v>
      </c>
      <c r="F22" s="30" t="s">
        <v>47</v>
      </c>
      <c r="G22" s="19">
        <v>10</v>
      </c>
      <c r="H22" s="21">
        <v>10</v>
      </c>
      <c r="I22" s="41"/>
    </row>
    <row r="23" ht="20.4" customHeight="1" spans="1:9">
      <c r="A23" s="30" t="s">
        <v>51</v>
      </c>
      <c r="B23" s="25" t="s">
        <v>51</v>
      </c>
      <c r="C23" s="31"/>
      <c r="D23" s="30" t="s">
        <v>52</v>
      </c>
      <c r="E23" s="48" t="s">
        <v>110</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3" workbookViewId="0">
      <selection activeCell="M18" sqref="M18"/>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111</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33</v>
      </c>
      <c r="D7" s="11"/>
      <c r="E7" s="9">
        <v>30</v>
      </c>
      <c r="F7" s="11"/>
      <c r="G7" s="12">
        <f>E7/C7</f>
        <v>0.909090909090909</v>
      </c>
      <c r="H7" s="13"/>
      <c r="I7" s="38"/>
    </row>
    <row r="8" ht="20.4" customHeight="1" spans="1:9">
      <c r="A8" s="9" t="s">
        <v>14</v>
      </c>
      <c r="B8" s="11"/>
      <c r="C8" s="9">
        <v>33</v>
      </c>
      <c r="D8" s="11"/>
      <c r="E8" s="9">
        <v>30</v>
      </c>
      <c r="F8" s="11"/>
      <c r="G8" s="12">
        <f>E8/C8</f>
        <v>0.909090909090909</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112</v>
      </c>
      <c r="C11" s="17"/>
      <c r="D11" s="17"/>
      <c r="E11" s="18"/>
      <c r="F11" s="42" t="s">
        <v>113</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98.1818181818182</v>
      </c>
      <c r="I13" s="39"/>
    </row>
    <row r="14" ht="50" customHeight="1" spans="1:9">
      <c r="A14" s="25" t="s">
        <v>30</v>
      </c>
      <c r="B14" s="26"/>
      <c r="C14" s="26"/>
      <c r="D14" s="27"/>
      <c r="E14" s="28">
        <v>1</v>
      </c>
      <c r="F14" s="28">
        <f>G7</f>
        <v>0.909090909090909</v>
      </c>
      <c r="G14" s="19">
        <v>10</v>
      </c>
      <c r="H14" s="29">
        <f>G14*F14</f>
        <v>9.09090909090909</v>
      </c>
      <c r="I14" s="40" t="s">
        <v>114</v>
      </c>
    </row>
    <row r="15" ht="22" customHeight="1" spans="1:9">
      <c r="A15" s="30" t="s">
        <v>31</v>
      </c>
      <c r="B15" s="25" t="s">
        <v>32</v>
      </c>
      <c r="C15" s="31"/>
      <c r="D15" s="33" t="s">
        <v>115</v>
      </c>
      <c r="E15" s="34" t="s">
        <v>116</v>
      </c>
      <c r="F15" s="34" t="s">
        <v>116</v>
      </c>
      <c r="G15" s="19">
        <v>20</v>
      </c>
      <c r="H15" s="21">
        <v>20</v>
      </c>
      <c r="I15" s="41"/>
    </row>
    <row r="16" ht="74" customHeight="1" spans="1:9">
      <c r="A16" s="30" t="s">
        <v>31</v>
      </c>
      <c r="B16" s="25" t="s">
        <v>35</v>
      </c>
      <c r="C16" s="31"/>
      <c r="D16" s="33" t="s">
        <v>117</v>
      </c>
      <c r="E16" s="44" t="s">
        <v>118</v>
      </c>
      <c r="F16" s="44" t="s">
        <v>118</v>
      </c>
      <c r="G16" s="19">
        <v>20</v>
      </c>
      <c r="H16" s="21">
        <v>20</v>
      </c>
      <c r="I16" s="41"/>
    </row>
    <row r="17" ht="20.4" customHeight="1" spans="1:9">
      <c r="A17" s="30" t="s">
        <v>31</v>
      </c>
      <c r="B17" s="25" t="s">
        <v>37</v>
      </c>
      <c r="C17" s="31"/>
      <c r="D17" s="30" t="s">
        <v>38</v>
      </c>
      <c r="E17" s="28">
        <v>1</v>
      </c>
      <c r="F17" s="28">
        <v>1</v>
      </c>
      <c r="G17" s="19">
        <v>10</v>
      </c>
      <c r="H17" s="21">
        <v>10</v>
      </c>
      <c r="I17" s="41"/>
    </row>
    <row r="18" ht="50" customHeight="1" spans="1:9">
      <c r="A18" s="30" t="s">
        <v>31</v>
      </c>
      <c r="B18" s="25" t="s">
        <v>39</v>
      </c>
      <c r="C18" s="31"/>
      <c r="D18" s="33" t="s">
        <v>119</v>
      </c>
      <c r="E18" s="34" t="s">
        <v>120</v>
      </c>
      <c r="F18" s="35" t="s">
        <v>121</v>
      </c>
      <c r="G18" s="19">
        <v>10</v>
      </c>
      <c r="H18" s="29">
        <f>H14</f>
        <v>9.09090909090909</v>
      </c>
      <c r="I18" s="40" t="s">
        <v>114</v>
      </c>
    </row>
    <row r="19" ht="20.4" customHeight="1" spans="1:9">
      <c r="A19" s="30" t="s">
        <v>42</v>
      </c>
      <c r="B19" s="25" t="s">
        <v>43</v>
      </c>
      <c r="C19" s="31"/>
      <c r="D19" s="30"/>
      <c r="E19" s="30"/>
      <c r="F19" s="30"/>
      <c r="G19" s="19"/>
      <c r="H19" s="21"/>
      <c r="I19" s="41"/>
    </row>
    <row r="20" ht="33" customHeight="1" spans="1:9">
      <c r="A20" s="30" t="s">
        <v>42</v>
      </c>
      <c r="B20" s="25" t="s">
        <v>44</v>
      </c>
      <c r="C20" s="31"/>
      <c r="D20" s="30" t="s">
        <v>122</v>
      </c>
      <c r="E20" s="28" t="s">
        <v>123</v>
      </c>
      <c r="F20" s="28" t="s">
        <v>123</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124</v>
      </c>
      <c r="E22" s="30" t="s">
        <v>46</v>
      </c>
      <c r="F22" s="30" t="s">
        <v>47</v>
      </c>
      <c r="G22" s="19">
        <v>10</v>
      </c>
      <c r="H22" s="21">
        <v>10</v>
      </c>
      <c r="I22" s="41"/>
    </row>
    <row r="23" ht="20.4" customHeight="1" spans="1:9">
      <c r="A23" s="30" t="s">
        <v>51</v>
      </c>
      <c r="B23" s="25" t="s">
        <v>51</v>
      </c>
      <c r="C23" s="31"/>
      <c r="D23" s="30" t="s">
        <v>52</v>
      </c>
      <c r="E23" s="48" t="s">
        <v>110</v>
      </c>
      <c r="F23" s="51">
        <v>0.9</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K14" sqref="K14"/>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125</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3</v>
      </c>
      <c r="D7" s="11"/>
      <c r="E7" s="9">
        <v>0.01</v>
      </c>
      <c r="F7" s="11"/>
      <c r="G7" s="12">
        <f>E7/C7</f>
        <v>0.00333333333333333</v>
      </c>
      <c r="H7" s="13"/>
      <c r="I7" s="38"/>
    </row>
    <row r="8" ht="20.4" customHeight="1" spans="1:9">
      <c r="A8" s="9" t="s">
        <v>14</v>
      </c>
      <c r="B8" s="11"/>
      <c r="C8" s="9">
        <v>3</v>
      </c>
      <c r="D8" s="11"/>
      <c r="E8" s="9">
        <v>0.01</v>
      </c>
      <c r="F8" s="11"/>
      <c r="G8" s="12">
        <f>E8/C8</f>
        <v>0.00333333333333333</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45" t="s">
        <v>126</v>
      </c>
      <c r="C11" s="46"/>
      <c r="D11" s="46"/>
      <c r="E11" s="47"/>
      <c r="F11" s="42" t="s">
        <v>127</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80.0666666666667</v>
      </c>
      <c r="I13" s="39"/>
    </row>
    <row r="14" ht="35" customHeight="1" spans="1:9">
      <c r="A14" s="25" t="s">
        <v>30</v>
      </c>
      <c r="B14" s="26"/>
      <c r="C14" s="26"/>
      <c r="D14" s="27"/>
      <c r="E14" s="28">
        <v>1</v>
      </c>
      <c r="F14" s="28">
        <f>G7</f>
        <v>0.00333333333333333</v>
      </c>
      <c r="G14" s="19">
        <v>10</v>
      </c>
      <c r="H14" s="29">
        <f>G14*F14</f>
        <v>0.0333333333333333</v>
      </c>
      <c r="I14" s="40" t="s">
        <v>128</v>
      </c>
    </row>
    <row r="15" ht="22" customHeight="1" spans="1:9">
      <c r="A15" s="30" t="s">
        <v>31</v>
      </c>
      <c r="B15" s="25" t="s">
        <v>32</v>
      </c>
      <c r="C15" s="31"/>
      <c r="D15" s="30" t="s">
        <v>129</v>
      </c>
      <c r="E15" s="32" t="s">
        <v>72</v>
      </c>
      <c r="F15" s="30" t="s">
        <v>72</v>
      </c>
      <c r="G15" s="19">
        <v>20</v>
      </c>
      <c r="H15" s="21">
        <v>20</v>
      </c>
      <c r="I15" s="41"/>
    </row>
    <row r="16" ht="26" customHeight="1" spans="1:9">
      <c r="A16" s="30" t="s">
        <v>31</v>
      </c>
      <c r="B16" s="25" t="s">
        <v>35</v>
      </c>
      <c r="C16" s="31"/>
      <c r="D16" s="30" t="s">
        <v>36</v>
      </c>
      <c r="E16" s="28">
        <v>1</v>
      </c>
      <c r="F16" s="28">
        <v>1</v>
      </c>
      <c r="G16" s="19">
        <v>20</v>
      </c>
      <c r="H16" s="21">
        <v>20</v>
      </c>
      <c r="I16" s="41"/>
    </row>
    <row r="17" ht="20.4" customHeight="1" spans="1:9">
      <c r="A17" s="30" t="s">
        <v>31</v>
      </c>
      <c r="B17" s="25" t="s">
        <v>37</v>
      </c>
      <c r="C17" s="31"/>
      <c r="D17" s="30" t="s">
        <v>38</v>
      </c>
      <c r="E17" s="28">
        <v>1</v>
      </c>
      <c r="F17" s="28">
        <v>1</v>
      </c>
      <c r="G17" s="19">
        <v>10</v>
      </c>
      <c r="H17" s="21">
        <v>10</v>
      </c>
      <c r="I17" s="41"/>
    </row>
    <row r="18" ht="40" customHeight="1" spans="1:9">
      <c r="A18" s="30" t="s">
        <v>31</v>
      </c>
      <c r="B18" s="25" t="s">
        <v>39</v>
      </c>
      <c r="C18" s="31"/>
      <c r="D18" s="33" t="s">
        <v>130</v>
      </c>
      <c r="E18" s="34" t="s">
        <v>131</v>
      </c>
      <c r="F18" s="35" t="s">
        <v>132</v>
      </c>
      <c r="G18" s="19">
        <v>10</v>
      </c>
      <c r="H18" s="29">
        <f>H14</f>
        <v>0.0333333333333333</v>
      </c>
      <c r="I18" s="40" t="s">
        <v>128</v>
      </c>
    </row>
    <row r="19" ht="20.4" customHeight="1" spans="1:9">
      <c r="A19" s="30" t="s">
        <v>42</v>
      </c>
      <c r="B19" s="25" t="s">
        <v>43</v>
      </c>
      <c r="C19" s="31"/>
      <c r="D19" s="30"/>
      <c r="E19" s="30"/>
      <c r="F19" s="30"/>
      <c r="G19" s="19"/>
      <c r="H19" s="21"/>
      <c r="I19" s="41"/>
    </row>
    <row r="20" ht="33" customHeight="1" spans="1:9">
      <c r="A20" s="30" t="s">
        <v>42</v>
      </c>
      <c r="B20" s="25" t="s">
        <v>44</v>
      </c>
      <c r="C20" s="31"/>
      <c r="D20" s="48" t="s">
        <v>133</v>
      </c>
      <c r="E20" s="30" t="s">
        <v>46</v>
      </c>
      <c r="F20" s="30"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0" t="s">
        <v>134</v>
      </c>
      <c r="E22" s="30" t="s">
        <v>46</v>
      </c>
      <c r="F22" s="30" t="s">
        <v>47</v>
      </c>
      <c r="G22" s="19">
        <v>10</v>
      </c>
      <c r="H22" s="21">
        <v>10</v>
      </c>
      <c r="I22" s="41"/>
    </row>
    <row r="23" ht="20.4" customHeight="1" spans="1:9">
      <c r="A23" s="30" t="s">
        <v>51</v>
      </c>
      <c r="B23" s="25" t="s">
        <v>51</v>
      </c>
      <c r="C23" s="31"/>
      <c r="D23" s="30" t="s">
        <v>52</v>
      </c>
      <c r="E23" s="48" t="s">
        <v>87</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K18" sqref="K18"/>
    </sheetView>
  </sheetViews>
  <sheetFormatPr defaultColWidth="9" defaultRowHeight="13.5"/>
  <cols>
    <col min="1" max="1" width="13.3333333333333" customWidth="1"/>
    <col min="2" max="2" width="6.88333333333333" customWidth="1"/>
    <col min="3" max="3" width="11.5583333333333" customWidth="1"/>
    <col min="4" max="4" width="17.25" customWidth="1"/>
    <col min="5" max="5" width="11.775" customWidth="1"/>
    <col min="6" max="6" width="10.4416666666667" customWidth="1"/>
    <col min="7" max="8" width="10.1083333333333" customWidth="1"/>
    <col min="9" max="9" width="8.66666666666667" customWidth="1"/>
  </cols>
  <sheetData>
    <row r="1" spans="1:1">
      <c r="A1" s="2" t="s">
        <v>0</v>
      </c>
    </row>
    <row r="2" ht="24" customHeight="1" spans="1:9">
      <c r="A2" s="3" t="s">
        <v>1</v>
      </c>
      <c r="B2" s="3"/>
      <c r="C2" s="3"/>
      <c r="D2" s="3"/>
      <c r="E2" s="3"/>
      <c r="F2" s="3"/>
      <c r="G2" s="3"/>
      <c r="H2" s="3"/>
      <c r="I2" s="3"/>
    </row>
    <row r="3" s="1" customFormat="1" ht="20.4" customHeight="1" spans="1:9">
      <c r="A3" s="4" t="s">
        <v>2</v>
      </c>
      <c r="B3" s="5" t="s">
        <v>135</v>
      </c>
      <c r="C3" s="6"/>
      <c r="D3" s="7"/>
      <c r="E3" s="4" t="s">
        <v>4</v>
      </c>
      <c r="F3" s="5" t="s">
        <v>5</v>
      </c>
      <c r="G3" s="6"/>
      <c r="H3" s="6"/>
      <c r="I3" s="7"/>
    </row>
    <row r="4" ht="20.4" customHeight="1" spans="1:9">
      <c r="A4" s="4" t="s">
        <v>6</v>
      </c>
      <c r="B4" s="5" t="s">
        <v>7</v>
      </c>
      <c r="C4" s="6"/>
      <c r="D4" s="7"/>
      <c r="E4" s="4" t="s">
        <v>8</v>
      </c>
      <c r="F4" s="8" t="s">
        <v>7</v>
      </c>
      <c r="G4" s="8"/>
      <c r="H4" s="8"/>
      <c r="I4" s="8"/>
    </row>
    <row r="5" ht="20.4" customHeight="1" spans="1:9">
      <c r="A5" s="9" t="s">
        <v>9</v>
      </c>
      <c r="B5" s="10"/>
      <c r="C5" s="10"/>
      <c r="D5" s="10"/>
      <c r="E5" s="10"/>
      <c r="F5" s="10"/>
      <c r="G5" s="10"/>
      <c r="H5" s="10"/>
      <c r="I5" s="11"/>
    </row>
    <row r="6" ht="20.4" customHeight="1" spans="1:9">
      <c r="A6" s="9"/>
      <c r="B6" s="10"/>
      <c r="C6" s="9" t="s">
        <v>10</v>
      </c>
      <c r="D6" s="11"/>
      <c r="E6" s="9" t="s">
        <v>11</v>
      </c>
      <c r="F6" s="11"/>
      <c r="G6" s="9" t="s">
        <v>12</v>
      </c>
      <c r="H6" s="10"/>
      <c r="I6" s="11"/>
    </row>
    <row r="7" ht="20.4" customHeight="1" spans="1:9">
      <c r="A7" s="9" t="s">
        <v>13</v>
      </c>
      <c r="B7" s="11"/>
      <c r="C7" s="9">
        <v>43.2</v>
      </c>
      <c r="D7" s="11"/>
      <c r="E7" s="9">
        <v>39.72</v>
      </c>
      <c r="F7" s="11"/>
      <c r="G7" s="12">
        <f>E7/C7</f>
        <v>0.919444444444444</v>
      </c>
      <c r="H7" s="13"/>
      <c r="I7" s="38"/>
    </row>
    <row r="8" ht="20.4" customHeight="1" spans="1:9">
      <c r="A8" s="9" t="s">
        <v>14</v>
      </c>
      <c r="B8" s="11"/>
      <c r="C8" s="9">
        <v>43.2</v>
      </c>
      <c r="D8" s="11"/>
      <c r="E8" s="9">
        <v>39.72</v>
      </c>
      <c r="F8" s="11"/>
      <c r="G8" s="12">
        <f>E8/C8</f>
        <v>0.919444444444444</v>
      </c>
      <c r="H8" s="13"/>
      <c r="I8" s="38"/>
    </row>
    <row r="9" ht="20.4" customHeight="1" spans="1:9">
      <c r="A9" s="9" t="s">
        <v>15</v>
      </c>
      <c r="B9" s="11"/>
      <c r="C9" s="9"/>
      <c r="D9" s="11"/>
      <c r="E9" s="9"/>
      <c r="F9" s="11"/>
      <c r="G9" s="12"/>
      <c r="H9" s="13"/>
      <c r="I9" s="38"/>
    </row>
    <row r="10" ht="20.4" customHeight="1" spans="1:9">
      <c r="A10" s="8" t="s">
        <v>16</v>
      </c>
      <c r="B10" s="9" t="s">
        <v>17</v>
      </c>
      <c r="C10" s="10"/>
      <c r="D10" s="10"/>
      <c r="E10" s="11"/>
      <c r="F10" s="14" t="s">
        <v>18</v>
      </c>
      <c r="G10" s="14"/>
      <c r="H10" s="14"/>
      <c r="I10" s="14"/>
    </row>
    <row r="11" ht="45" customHeight="1" spans="1:9">
      <c r="A11" s="15"/>
      <c r="B11" s="16" t="s">
        <v>136</v>
      </c>
      <c r="C11" s="17"/>
      <c r="D11" s="17"/>
      <c r="E11" s="18"/>
      <c r="F11" s="42" t="s">
        <v>137</v>
      </c>
      <c r="G11" s="42"/>
      <c r="H11" s="42"/>
      <c r="I11" s="42"/>
    </row>
    <row r="12" ht="26.4" customHeight="1" spans="1:9">
      <c r="A12" s="19" t="s">
        <v>21</v>
      </c>
      <c r="B12" s="20" t="s">
        <v>22</v>
      </c>
      <c r="C12" s="21"/>
      <c r="D12" s="19" t="s">
        <v>23</v>
      </c>
      <c r="E12" s="19" t="s">
        <v>24</v>
      </c>
      <c r="F12" s="19" t="s">
        <v>25</v>
      </c>
      <c r="G12" s="22" t="s">
        <v>26</v>
      </c>
      <c r="H12" s="21" t="s">
        <v>27</v>
      </c>
      <c r="I12" s="39" t="s">
        <v>28</v>
      </c>
    </row>
    <row r="13" ht="20.4" customHeight="1" spans="1:9">
      <c r="A13" s="20" t="s">
        <v>29</v>
      </c>
      <c r="B13" s="23"/>
      <c r="C13" s="23"/>
      <c r="D13" s="23"/>
      <c r="E13" s="23"/>
      <c r="F13" s="21"/>
      <c r="G13" s="19">
        <f>SUM(G14:G23)</f>
        <v>100</v>
      </c>
      <c r="H13" s="24">
        <f>SUM(H14:H23)</f>
        <v>98.3888888888889</v>
      </c>
      <c r="I13" s="39"/>
    </row>
    <row r="14" ht="49" customHeight="1" spans="1:9">
      <c r="A14" s="25" t="s">
        <v>30</v>
      </c>
      <c r="B14" s="26"/>
      <c r="C14" s="26"/>
      <c r="D14" s="27"/>
      <c r="E14" s="28">
        <v>1</v>
      </c>
      <c r="F14" s="28">
        <f>G7</f>
        <v>0.919444444444444</v>
      </c>
      <c r="G14" s="19">
        <v>10</v>
      </c>
      <c r="H14" s="29">
        <f>G14*F14</f>
        <v>9.19444444444444</v>
      </c>
      <c r="I14" s="40" t="s">
        <v>138</v>
      </c>
    </row>
    <row r="15" ht="27" customHeight="1" spans="1:9">
      <c r="A15" s="30" t="s">
        <v>31</v>
      </c>
      <c r="B15" s="25" t="s">
        <v>32</v>
      </c>
      <c r="C15" s="31"/>
      <c r="D15" s="33" t="s">
        <v>135</v>
      </c>
      <c r="E15" s="34" t="s">
        <v>139</v>
      </c>
      <c r="F15" s="35" t="s">
        <v>139</v>
      </c>
      <c r="G15" s="19">
        <v>20</v>
      </c>
      <c r="H15" s="21">
        <v>20</v>
      </c>
      <c r="I15" s="41"/>
    </row>
    <row r="16" ht="26" customHeight="1" spans="1:9">
      <c r="A16" s="30" t="s">
        <v>31</v>
      </c>
      <c r="B16" s="25" t="s">
        <v>35</v>
      </c>
      <c r="C16" s="31"/>
      <c r="D16" s="33" t="s">
        <v>140</v>
      </c>
      <c r="E16" s="56" t="s">
        <v>141</v>
      </c>
      <c r="F16" s="56" t="s">
        <v>141</v>
      </c>
      <c r="G16" s="19">
        <v>20</v>
      </c>
      <c r="H16" s="21">
        <v>20</v>
      </c>
      <c r="I16" s="41"/>
    </row>
    <row r="17" ht="20.4" customHeight="1" spans="1:9">
      <c r="A17" s="30" t="s">
        <v>31</v>
      </c>
      <c r="B17" s="25" t="s">
        <v>37</v>
      </c>
      <c r="C17" s="31"/>
      <c r="D17" s="30" t="s">
        <v>38</v>
      </c>
      <c r="E17" s="28">
        <v>1</v>
      </c>
      <c r="F17" s="28">
        <v>1</v>
      </c>
      <c r="G17" s="19">
        <v>10</v>
      </c>
      <c r="H17" s="21">
        <v>10</v>
      </c>
      <c r="I17" s="41"/>
    </row>
    <row r="18" ht="57" customHeight="1" spans="1:9">
      <c r="A18" s="30" t="s">
        <v>31</v>
      </c>
      <c r="B18" s="25" t="s">
        <v>39</v>
      </c>
      <c r="C18" s="31"/>
      <c r="D18" s="33" t="s">
        <v>142</v>
      </c>
      <c r="E18" s="34" t="s">
        <v>143</v>
      </c>
      <c r="F18" s="35" t="s">
        <v>144</v>
      </c>
      <c r="G18" s="19">
        <v>10</v>
      </c>
      <c r="H18" s="29">
        <f>H14</f>
        <v>9.19444444444444</v>
      </c>
      <c r="I18" s="40" t="s">
        <v>138</v>
      </c>
    </row>
    <row r="19" ht="20.4" customHeight="1" spans="1:9">
      <c r="A19" s="30" t="s">
        <v>42</v>
      </c>
      <c r="B19" s="25" t="s">
        <v>43</v>
      </c>
      <c r="C19" s="31"/>
      <c r="D19" s="30"/>
      <c r="E19" s="30"/>
      <c r="F19" s="30"/>
      <c r="G19" s="19"/>
      <c r="H19" s="21"/>
      <c r="I19" s="41"/>
    </row>
    <row r="20" ht="33" customHeight="1" spans="1:9">
      <c r="A20" s="30" t="s">
        <v>42</v>
      </c>
      <c r="B20" s="25" t="s">
        <v>44</v>
      </c>
      <c r="C20" s="31"/>
      <c r="D20" s="55" t="s">
        <v>145</v>
      </c>
      <c r="E20" s="30" t="s">
        <v>46</v>
      </c>
      <c r="F20" s="30" t="s">
        <v>47</v>
      </c>
      <c r="G20" s="19">
        <v>10</v>
      </c>
      <c r="H20" s="21">
        <v>10</v>
      </c>
      <c r="I20" s="41"/>
    </row>
    <row r="21" ht="20.4" customHeight="1" spans="1:9">
      <c r="A21" s="30" t="s">
        <v>42</v>
      </c>
      <c r="B21" s="25" t="s">
        <v>48</v>
      </c>
      <c r="C21" s="31"/>
      <c r="D21" s="30"/>
      <c r="E21" s="30"/>
      <c r="F21" s="30"/>
      <c r="G21" s="19"/>
      <c r="H21" s="21"/>
      <c r="I21" s="41"/>
    </row>
    <row r="22" ht="26" customHeight="1" spans="1:9">
      <c r="A22" s="30" t="s">
        <v>42</v>
      </c>
      <c r="B22" s="25" t="s">
        <v>49</v>
      </c>
      <c r="C22" s="31"/>
      <c r="D22" s="33" t="s">
        <v>146</v>
      </c>
      <c r="E22" s="30" t="s">
        <v>46</v>
      </c>
      <c r="F22" s="30" t="s">
        <v>47</v>
      </c>
      <c r="G22" s="19">
        <v>10</v>
      </c>
      <c r="H22" s="21">
        <v>10</v>
      </c>
      <c r="I22" s="41"/>
    </row>
    <row r="23" ht="20.4" customHeight="1" spans="1:9">
      <c r="A23" s="30" t="s">
        <v>51</v>
      </c>
      <c r="B23" s="25" t="s">
        <v>51</v>
      </c>
      <c r="C23" s="31"/>
      <c r="D23" s="30" t="s">
        <v>52</v>
      </c>
      <c r="E23" s="48" t="s">
        <v>87</v>
      </c>
      <c r="F23" s="51">
        <v>0.95</v>
      </c>
      <c r="G23" s="19">
        <v>10</v>
      </c>
      <c r="H23" s="21">
        <v>10</v>
      </c>
      <c r="I23" s="41"/>
    </row>
    <row r="24" ht="37.8" customHeight="1" spans="1:9">
      <c r="A24" s="36" t="s">
        <v>54</v>
      </c>
      <c r="B24" s="37"/>
      <c r="C24" s="37"/>
      <c r="D24" s="37"/>
      <c r="E24" s="37"/>
      <c r="F24" s="37"/>
      <c r="G24" s="37"/>
      <c r="H24" s="37"/>
      <c r="I24" s="37"/>
    </row>
  </sheetData>
  <mergeCells count="42">
    <mergeCell ref="A2:I2"/>
    <mergeCell ref="B3:D3"/>
    <mergeCell ref="F3:I3"/>
    <mergeCell ref="B4:D4"/>
    <mergeCell ref="F4:I4"/>
    <mergeCell ref="A5:I5"/>
    <mergeCell ref="A6:B6"/>
    <mergeCell ref="C6:D6"/>
    <mergeCell ref="E6:F6"/>
    <mergeCell ref="G6:I6"/>
    <mergeCell ref="A7:B7"/>
    <mergeCell ref="C7:D7"/>
    <mergeCell ref="E7:F7"/>
    <mergeCell ref="G7:I7"/>
    <mergeCell ref="A8:B8"/>
    <mergeCell ref="C8:D8"/>
    <mergeCell ref="E8:F8"/>
    <mergeCell ref="G8:I8"/>
    <mergeCell ref="A9:B9"/>
    <mergeCell ref="C9:D9"/>
    <mergeCell ref="E9:F9"/>
    <mergeCell ref="G9:I9"/>
    <mergeCell ref="B10:E10"/>
    <mergeCell ref="F10:I10"/>
    <mergeCell ref="B11:E11"/>
    <mergeCell ref="F11:I11"/>
    <mergeCell ref="B12:C12"/>
    <mergeCell ref="A13:F13"/>
    <mergeCell ref="A14:D14"/>
    <mergeCell ref="B15:C15"/>
    <mergeCell ref="B16:C16"/>
    <mergeCell ref="B17:C17"/>
    <mergeCell ref="B18:C18"/>
    <mergeCell ref="B19:C19"/>
    <mergeCell ref="B20:C20"/>
    <mergeCell ref="B21:C21"/>
    <mergeCell ref="B22:C22"/>
    <mergeCell ref="B23:C23"/>
    <mergeCell ref="A24:I24"/>
    <mergeCell ref="A10:A11"/>
    <mergeCell ref="A15:A18"/>
    <mergeCell ref="A19:A22"/>
  </mergeCells>
  <printOptions horizontalCentered="1"/>
  <pageMargins left="0.393700787401575" right="0.393700787401575" top="0.393700787401575" bottom="0.393700787401575" header="0.31496062992126" footer="0.31496062992126"/>
  <pageSetup paperSize="9" scale="9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可行性研究代理费</vt:lpstr>
      <vt:lpstr>城市最低生活保障资金</vt:lpstr>
      <vt:lpstr>福利中心公建民营运营补贴</vt:lpstr>
      <vt:lpstr>两项改革后半篇专项经费</vt:lpstr>
      <vt:lpstr>城市低保价格临时补贴</vt:lpstr>
      <vt:lpstr>困难残疾人生活补助</vt:lpstr>
      <vt:lpstr>建档立卡居家和集中救助帮扶资金</vt:lpstr>
      <vt:lpstr>公墓管理专项经费</vt:lpstr>
      <vt:lpstr>事实无人抚养儿童生活补助</vt:lpstr>
      <vt:lpstr>新冠疫情社区排查防控社工人员经费</vt:lpstr>
      <vt:lpstr>重度残疾人护理补贴</vt:lpstr>
      <vt:lpstr>流浪乞讨人员救助</vt:lpstr>
      <vt:lpstr>农村低保价格临时补贴</vt:lpstr>
      <vt:lpstr>第二次地名普查</vt:lpstr>
      <vt:lpstr>农村最低生活保障资金</vt:lpstr>
      <vt:lpstr>精简退职人员救助</vt:lpstr>
      <vt:lpstr>城市特困人员供养及护理费</vt:lpstr>
      <vt:lpstr>绿色惠民殡葬补贴</vt:lpstr>
      <vt:lpstr>孤儿春节慰问金</vt:lpstr>
      <vt:lpstr>脱贫攻坚工作专项经费（驻村工作队员）</vt:lpstr>
      <vt:lpstr>婚姻登记业务经费</vt:lpstr>
      <vt:lpstr>临时救助金</vt:lpstr>
      <vt:lpstr>居家养老服务体系</vt:lpstr>
      <vt:lpstr>农村特困人员供养及护理费</vt:lpstr>
      <vt:lpstr>孤儿生活保障金</vt:lpstr>
      <vt:lpstr>福利中心救助站运行经费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2020-04-19T13:25:00Z</dcterms:created>
  <cp:lastPrinted>2022-06-01T09:36:00Z</cp:lastPrinted>
  <dcterms:modified xsi:type="dcterms:W3CDTF">2024-04-03T02:35:37Z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F934477033D24016A9EC33DD4FD291A8</vt:lpwstr>
  </property>
</Properties>
</file>